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.elc\Shares\ELC\Cambridge\Cambridge English Language Assessment\Экзамены\Экзамены 2019\П.-Камчатский 2019\"/>
    </mc:Choice>
  </mc:AlternateContent>
  <bookViews>
    <workbookView xWindow="360" yWindow="315" windowWidth="18795" windowHeight="11730" activeTab="1"/>
  </bookViews>
  <sheets>
    <sheet name="04 мая" sheetId="3" r:id="rId1"/>
    <sheet name="05 мая" sheetId="4" r:id="rId2"/>
    <sheet name="KET, PET, FCE, CAE, YLE, TKT" sheetId="1" r:id="rId3"/>
    <sheet name="Данные" sheetId="2" r:id="rId4"/>
  </sheets>
  <calcPr calcId="162913"/>
  <fileRecoveryPr repairLoad="1"/>
</workbook>
</file>

<file path=xl/calcChain.xml><?xml version="1.0" encoding="utf-8"?>
<calcChain xmlns="http://schemas.openxmlformats.org/spreadsheetml/2006/main">
  <c r="N23" i="3" l="1"/>
  <c r="B26" i="1"/>
  <c r="B25" i="1"/>
  <c r="B24" i="1"/>
  <c r="B23" i="1"/>
  <c r="B22" i="1"/>
  <c r="B21" i="1"/>
  <c r="B20" i="1"/>
  <c r="B19" i="1"/>
  <c r="F39" i="3"/>
  <c r="F38" i="3"/>
  <c r="B39" i="3"/>
  <c r="B38" i="3"/>
  <c r="F30" i="3"/>
  <c r="E31" i="3" s="1"/>
  <c r="F31" i="3" s="1"/>
  <c r="E32" i="3" s="1"/>
  <c r="F32" i="3" s="1"/>
  <c r="E33" i="3" s="1"/>
  <c r="F33" i="3" s="1"/>
  <c r="E34" i="3" s="1"/>
  <c r="F34" i="3" s="1"/>
  <c r="E35" i="3" s="1"/>
  <c r="F35" i="3" s="1"/>
  <c r="E36" i="3" s="1"/>
  <c r="F36" i="3" s="1"/>
  <c r="E37" i="3" s="1"/>
  <c r="F37" i="3" s="1"/>
  <c r="E38" i="3" s="1"/>
  <c r="M38" i="3"/>
  <c r="N38" i="3" s="1"/>
  <c r="N28" i="3"/>
  <c r="M29" i="3" s="1"/>
  <c r="N29" i="3" s="1"/>
  <c r="M30" i="3" s="1"/>
  <c r="N30" i="3" s="1"/>
  <c r="M31" i="3" s="1"/>
  <c r="N31" i="3" s="1"/>
  <c r="M32" i="3" s="1"/>
  <c r="N32" i="3" s="1"/>
  <c r="M33" i="3" s="1"/>
  <c r="N33" i="3" s="1"/>
  <c r="M34" i="3" s="1"/>
  <c r="N34" i="3" s="1"/>
  <c r="M35" i="3" s="1"/>
  <c r="N35" i="3" s="1"/>
  <c r="M36" i="3" s="1"/>
  <c r="N36" i="3" s="1"/>
  <c r="M37" i="3" s="1"/>
  <c r="N37" i="3" s="1"/>
  <c r="B30" i="3"/>
  <c r="A31" i="3" s="1"/>
  <c r="B31" i="3" s="1"/>
  <c r="A32" i="3" s="1"/>
  <c r="B32" i="3" s="1"/>
  <c r="A33" i="3" s="1"/>
  <c r="B33" i="3" s="1"/>
  <c r="A34" i="3" s="1"/>
  <c r="B34" i="3" s="1"/>
  <c r="A35" i="3" s="1"/>
  <c r="B35" i="3" s="1"/>
  <c r="A36" i="3" s="1"/>
  <c r="B36" i="3" s="1"/>
  <c r="A37" i="3" s="1"/>
  <c r="B37" i="3" s="1"/>
  <c r="A38" i="3" s="1"/>
  <c r="B22" i="3"/>
  <c r="A24" i="3"/>
  <c r="B24" i="3" s="1"/>
  <c r="A25" i="3" s="1"/>
  <c r="B25" i="3" s="1"/>
  <c r="F22" i="3"/>
  <c r="E24" i="3"/>
  <c r="F24" i="3" s="1"/>
  <c r="E25" i="3" s="1"/>
  <c r="F25" i="3" s="1"/>
  <c r="J22" i="3"/>
  <c r="I24" i="3" s="1"/>
  <c r="J24" i="3" s="1"/>
  <c r="I25" i="3" s="1"/>
  <c r="J25" i="3" s="1"/>
  <c r="N20" i="3"/>
  <c r="M21" i="3" s="1"/>
  <c r="N21" i="3" s="1"/>
  <c r="M22" i="3" s="1"/>
  <c r="N22" i="3" s="1"/>
  <c r="M23" i="3" s="1"/>
  <c r="J11" i="3"/>
  <c r="I12" i="3" s="1"/>
  <c r="J12" i="3" s="1"/>
  <c r="I13" i="3" s="1"/>
  <c r="J13" i="3" s="1"/>
  <c r="I16" i="3" s="1"/>
  <c r="J16" i="3" s="1"/>
  <c r="I17" i="3" s="1"/>
  <c r="J17" i="3" s="1"/>
  <c r="I18" i="3" s="1"/>
  <c r="J18" i="3" s="1"/>
  <c r="J3" i="3"/>
  <c r="I5" i="3" s="1"/>
  <c r="J5" i="3" s="1"/>
  <c r="I6" i="3" s="1"/>
  <c r="J6" i="3" s="1"/>
  <c r="B3" i="3"/>
  <c r="A5" i="3" s="1"/>
  <c r="B5" i="3" s="1"/>
  <c r="A6" i="3" s="1"/>
  <c r="B6" i="3" s="1"/>
  <c r="A8" i="3" s="1"/>
  <c r="B8" i="3" s="1"/>
  <c r="A9" i="3" s="1"/>
  <c r="B9" i="3" s="1"/>
  <c r="F3" i="3"/>
  <c r="E5" i="3" s="1"/>
  <c r="F5" i="3" s="1"/>
  <c r="E6" i="3" s="1"/>
  <c r="F6" i="3" s="1"/>
  <c r="E8" i="3" s="1"/>
  <c r="F8" i="3" s="1"/>
  <c r="E9" i="3" s="1"/>
  <c r="F9" i="3" s="1"/>
  <c r="E39" i="3" l="1"/>
  <c r="A39" i="3"/>
  <c r="N11" i="4"/>
  <c r="M12" i="4" s="1"/>
  <c r="N12" i="4" s="1"/>
  <c r="M13" i="4" s="1"/>
  <c r="N13" i="4" s="1"/>
  <c r="M14" i="4" s="1"/>
  <c r="N14" i="4" s="1"/>
  <c r="M15" i="4" s="1"/>
  <c r="N15" i="4" s="1"/>
  <c r="M16" i="4" s="1"/>
  <c r="N16" i="4" s="1"/>
  <c r="M17" i="4" s="1"/>
  <c r="N17" i="4" s="1"/>
  <c r="M18" i="4" s="1"/>
  <c r="N18" i="4" s="1"/>
  <c r="B49" i="4"/>
  <c r="B44" i="4"/>
  <c r="B39" i="4" l="1"/>
  <c r="N30" i="4"/>
  <c r="M31" i="4" s="1"/>
  <c r="N31" i="4" s="1"/>
  <c r="M32" i="4" s="1"/>
  <c r="N32" i="4" s="1"/>
  <c r="M33" i="4" s="1"/>
  <c r="N33" i="4" s="1"/>
  <c r="M34" i="4" s="1"/>
  <c r="N34" i="4" s="1"/>
  <c r="M35" i="4" s="1"/>
  <c r="N35" i="4" s="1"/>
  <c r="M36" i="4" s="1"/>
  <c r="N36" i="4" s="1"/>
  <c r="M37" i="4" s="1"/>
  <c r="N37" i="4" s="1"/>
  <c r="M38" i="4" s="1"/>
  <c r="N38" i="4" s="1"/>
  <c r="M39" i="4" s="1"/>
  <c r="N39" i="4" s="1"/>
  <c r="M40" i="4" s="1"/>
  <c r="N40" i="4" s="1"/>
  <c r="J30" i="4"/>
  <c r="I31" i="4" s="1"/>
  <c r="J31" i="4" s="1"/>
  <c r="I32" i="4" s="1"/>
  <c r="J32" i="4" s="1"/>
  <c r="I33" i="4" s="1"/>
  <c r="J33" i="4" s="1"/>
  <c r="I34" i="4" s="1"/>
  <c r="J34" i="4" s="1"/>
  <c r="I35" i="4" s="1"/>
  <c r="J35" i="4" s="1"/>
  <c r="I36" i="4" s="1"/>
  <c r="J36" i="4" s="1"/>
  <c r="I37" i="4" s="1"/>
  <c r="J37" i="4" s="1"/>
  <c r="I38" i="4" s="1"/>
  <c r="J38" i="4" s="1"/>
  <c r="I39" i="4" s="1"/>
  <c r="J39" i="4" s="1"/>
  <c r="I40" i="4" s="1"/>
  <c r="J40" i="4" s="1"/>
  <c r="F30" i="4"/>
  <c r="E31" i="4" s="1"/>
  <c r="F31" i="4" s="1"/>
  <c r="E32" i="4" s="1"/>
  <c r="F32" i="4" s="1"/>
  <c r="E33" i="4" s="1"/>
  <c r="F33" i="4" s="1"/>
  <c r="E34" i="4" s="1"/>
  <c r="F34" i="4" s="1"/>
  <c r="E35" i="4" s="1"/>
  <c r="F35" i="4" s="1"/>
  <c r="E36" i="4" s="1"/>
  <c r="F36" i="4" s="1"/>
  <c r="E37" i="4" s="1"/>
  <c r="F37" i="4" s="1"/>
  <c r="E38" i="4" s="1"/>
  <c r="F38" i="4" s="1"/>
  <c r="E39" i="4" s="1"/>
  <c r="F39" i="4" s="1"/>
  <c r="E40" i="4" s="1"/>
  <c r="F40" i="4" s="1"/>
  <c r="E41" i="4" s="1"/>
  <c r="F41" i="4" s="1"/>
  <c r="E42" i="4" s="1"/>
  <c r="F42" i="4" s="1"/>
  <c r="E43" i="4" s="1"/>
  <c r="F43" i="4" s="1"/>
  <c r="E44" i="4" s="1"/>
  <c r="F44" i="4" s="1"/>
  <c r="B30" i="4"/>
  <c r="A31" i="4" s="1"/>
  <c r="B31" i="4" s="1"/>
  <c r="A32" i="4" s="1"/>
  <c r="B32" i="4" s="1"/>
  <c r="A33" i="4" s="1"/>
  <c r="B33" i="4" s="1"/>
  <c r="A34" i="4" s="1"/>
  <c r="B34" i="4" s="1"/>
  <c r="A35" i="4" s="1"/>
  <c r="B35" i="4" s="1"/>
  <c r="N22" i="4"/>
  <c r="M24" i="4" s="1"/>
  <c r="N24" i="4" s="1"/>
  <c r="M25" i="4" s="1"/>
  <c r="N25" i="4" s="1"/>
  <c r="J22" i="4"/>
  <c r="I24" i="4" s="1"/>
  <c r="J24" i="4" s="1"/>
  <c r="I25" i="4" s="1"/>
  <c r="J25" i="4" s="1"/>
  <c r="F22" i="4"/>
  <c r="E24" i="4" s="1"/>
  <c r="F24" i="4" s="1"/>
  <c r="E25" i="4" s="1"/>
  <c r="F25" i="4" s="1"/>
  <c r="B22" i="4"/>
  <c r="A24" i="4" s="1"/>
  <c r="B24" i="4" s="1"/>
  <c r="A25" i="4" s="1"/>
  <c r="B25" i="4" s="1"/>
  <c r="J11" i="4"/>
  <c r="I12" i="4" s="1"/>
  <c r="J12" i="4" s="1"/>
  <c r="I13" i="4" s="1"/>
  <c r="J13" i="4" s="1"/>
  <c r="I14" i="4" s="1"/>
  <c r="J14" i="4" s="1"/>
  <c r="I15" i="4" s="1"/>
  <c r="J15" i="4" s="1"/>
  <c r="I16" i="4" s="1"/>
  <c r="J16" i="4" s="1"/>
  <c r="I17" i="4" s="1"/>
  <c r="J17" i="4" s="1"/>
  <c r="I18" i="4" s="1"/>
  <c r="J18" i="4" s="1"/>
  <c r="F11" i="4"/>
  <c r="E12" i="4" s="1"/>
  <c r="F12" i="4" s="1"/>
  <c r="E13" i="4" s="1"/>
  <c r="F13" i="4" s="1"/>
  <c r="E14" i="4" s="1"/>
  <c r="F14" i="4" s="1"/>
  <c r="E15" i="4" s="1"/>
  <c r="F15" i="4" s="1"/>
  <c r="E16" i="4" s="1"/>
  <c r="F16" i="4" s="1"/>
  <c r="E17" i="4" s="1"/>
  <c r="F17" i="4" s="1"/>
  <c r="E18" i="4" s="1"/>
  <c r="F18" i="4" s="1"/>
  <c r="B11" i="4"/>
  <c r="A12" i="4" s="1"/>
  <c r="B12" i="4" s="1"/>
  <c r="A13" i="4" s="1"/>
  <c r="B13" i="4" s="1"/>
  <c r="A14" i="4" s="1"/>
  <c r="B14" i="4" s="1"/>
  <c r="A15" i="4" s="1"/>
  <c r="B15" i="4" s="1"/>
  <c r="A16" i="4" s="1"/>
  <c r="B16" i="4" s="1"/>
  <c r="A17" i="4" s="1"/>
  <c r="B17" i="4" s="1"/>
  <c r="A18" i="4" s="1"/>
  <c r="B18" i="4" s="1"/>
  <c r="J3" i="4"/>
  <c r="I5" i="4" s="1"/>
  <c r="J5" i="4" s="1"/>
  <c r="I6" i="4" s="1"/>
  <c r="J6" i="4" s="1"/>
  <c r="F3" i="4"/>
  <c r="E5" i="4" s="1"/>
  <c r="F5" i="4" s="1"/>
  <c r="E6" i="4" s="1"/>
  <c r="F6" i="4" s="1"/>
  <c r="B3" i="4"/>
  <c r="A5" i="4" s="1"/>
  <c r="B5" i="4" s="1"/>
  <c r="A6" i="4" s="1"/>
  <c r="B6" i="4" s="1"/>
  <c r="AD13" i="1" l="1"/>
  <c r="AD8" i="1"/>
  <c r="AD3" i="1"/>
  <c r="Z14" i="1" l="1"/>
  <c r="Z3" i="1"/>
  <c r="V14" i="1"/>
  <c r="V3" i="1"/>
  <c r="R14" i="1"/>
  <c r="R3" i="1"/>
  <c r="N14" i="1"/>
  <c r="M15" i="1" s="1"/>
  <c r="N15" i="1" s="1"/>
  <c r="N3" i="1"/>
  <c r="M5" i="1" s="1"/>
  <c r="N5" i="1" s="1"/>
  <c r="M6" i="1" s="1"/>
  <c r="N6" i="1" s="1"/>
  <c r="M8" i="1" s="1"/>
  <c r="N8" i="1" s="1"/>
  <c r="M9" i="1" s="1"/>
  <c r="N9" i="1" s="1"/>
  <c r="M16" i="1" l="1"/>
  <c r="Y15" i="1"/>
  <c r="Y5" i="1"/>
  <c r="Z5" i="1" s="1"/>
  <c r="U15" i="1"/>
  <c r="V15" i="1" s="1"/>
  <c r="U5" i="1"/>
  <c r="V5" i="1" s="1"/>
  <c r="Q15" i="1"/>
  <c r="R15" i="1" s="1"/>
  <c r="J3" i="1"/>
  <c r="Q5" i="1"/>
  <c r="R5" i="1" s="1"/>
  <c r="Z15" i="1" l="1"/>
  <c r="Y16" i="1" s="1"/>
  <c r="M17" i="1"/>
  <c r="N16" i="1"/>
  <c r="Q16" i="1"/>
  <c r="Q6" i="1"/>
  <c r="R6" i="1" s="1"/>
  <c r="Y6" i="1"/>
  <c r="Z6" i="1" s="1"/>
  <c r="U16" i="1"/>
  <c r="V16" i="1" s="1"/>
  <c r="U6" i="1"/>
  <c r="V6" i="1" s="1"/>
  <c r="Z16" i="1" l="1"/>
  <c r="Y17" i="1" s="1"/>
  <c r="Q17" i="1"/>
  <c r="R17" i="1" s="1"/>
  <c r="Q18" i="1" s="1"/>
  <c r="R18" i="1" s="1"/>
  <c r="R16" i="1"/>
  <c r="N17" i="1"/>
  <c r="M18" i="1" s="1"/>
  <c r="U17" i="1"/>
  <c r="V17" i="1" s="1"/>
  <c r="J14" i="1"/>
  <c r="I15" i="1"/>
  <c r="I5" i="1"/>
  <c r="J5" i="1" s="1"/>
  <c r="I6" i="1" s="1"/>
  <c r="J6" i="1" s="1"/>
  <c r="I8" i="1" s="1"/>
  <c r="J8" i="1" s="1"/>
  <c r="I9" i="1" s="1"/>
  <c r="J9" i="1" s="1"/>
  <c r="N18" i="1" l="1"/>
  <c r="M19" i="1" s="1"/>
  <c r="Y18" i="1"/>
  <c r="Z17" i="1"/>
  <c r="J15" i="1"/>
  <c r="I16" i="1" s="1"/>
  <c r="J16" i="1" s="1"/>
  <c r="I17" i="1" s="1"/>
  <c r="J17" i="1" s="1"/>
  <c r="I18" i="1" s="1"/>
  <c r="J18" i="1" s="1"/>
  <c r="I19" i="1" s="1"/>
  <c r="J19" i="1" s="1"/>
  <c r="I20" i="1" s="1"/>
  <c r="J20" i="1" s="1"/>
  <c r="U18" i="1"/>
  <c r="V18" i="1" s="1"/>
  <c r="Q19" i="1"/>
  <c r="R19" i="1" s="1"/>
  <c r="B11" i="1"/>
  <c r="A12" i="1" s="1"/>
  <c r="B12" i="1" s="1"/>
  <c r="A13" i="1" s="1"/>
  <c r="B13" i="1" s="1"/>
  <c r="A14" i="1" s="1"/>
  <c r="B14" i="1" s="1"/>
  <c r="A15" i="1" s="1"/>
  <c r="B15" i="1" s="1"/>
  <c r="A16" i="1" s="1"/>
  <c r="B16" i="1" s="1"/>
  <c r="A17" i="1" s="1"/>
  <c r="B17" i="1" s="1"/>
  <c r="A18" i="1" s="1"/>
  <c r="B18" i="1" s="1"/>
  <c r="A19" i="1" s="1"/>
  <c r="A20" i="1" s="1"/>
  <c r="A21" i="1" s="1"/>
  <c r="A22" i="1" s="1"/>
  <c r="A23" i="1" s="1"/>
  <c r="A24" i="1" s="1"/>
  <c r="A25" i="1" s="1"/>
  <c r="A26" i="1" s="1"/>
  <c r="F11" i="1"/>
  <c r="E12" i="1" s="1"/>
  <c r="B3" i="1"/>
  <c r="A5" i="1" s="1"/>
  <c r="B5" i="1" s="1"/>
  <c r="F3" i="1"/>
  <c r="E5" i="1" s="1"/>
  <c r="F5" i="1" s="1"/>
  <c r="I21" i="1" l="1"/>
  <c r="J21" i="1" s="1"/>
  <c r="M20" i="1"/>
  <c r="N19" i="1"/>
  <c r="Z18" i="1"/>
  <c r="Y19" i="1" s="1"/>
  <c r="U19" i="1"/>
  <c r="V19" i="1" s="1"/>
  <c r="Q20" i="1"/>
  <c r="R20" i="1" s="1"/>
  <c r="F12" i="1"/>
  <c r="E13" i="1" s="1"/>
  <c r="A6" i="1"/>
  <c r="B6" i="1" s="1"/>
  <c r="E6" i="1"/>
  <c r="F6" i="1" s="1"/>
  <c r="Z19" i="1" l="1"/>
  <c r="Y20" i="1" s="1"/>
  <c r="I22" i="1"/>
  <c r="J22" i="1" s="1"/>
  <c r="N20" i="1"/>
  <c r="M21" i="1" s="1"/>
  <c r="U20" i="1"/>
  <c r="V20" i="1" s="1"/>
  <c r="Q21" i="1"/>
  <c r="R21" i="1" s="1"/>
  <c r="F13" i="1"/>
  <c r="E14" i="1" s="1"/>
  <c r="N21" i="1" l="1"/>
  <c r="M22" i="1" s="1"/>
  <c r="J23" i="1"/>
  <c r="I23" i="1"/>
  <c r="Z20" i="1"/>
  <c r="Y21" i="1" s="1"/>
  <c r="Z21" i="1" s="1"/>
  <c r="Y22" i="1" s="1"/>
  <c r="Z22" i="1" s="1"/>
  <c r="Y23" i="1" s="1"/>
  <c r="Z23" i="1" s="1"/>
  <c r="Y24" i="1" s="1"/>
  <c r="Z24" i="1" s="1"/>
  <c r="Y25" i="1" s="1"/>
  <c r="Z25" i="1" s="1"/>
  <c r="Y26" i="1" s="1"/>
  <c r="Z26" i="1" s="1"/>
  <c r="U21" i="1"/>
  <c r="V21" i="1" s="1"/>
  <c r="Q22" i="1"/>
  <c r="R22" i="1" s="1"/>
  <c r="F14" i="1"/>
  <c r="E15" i="1" s="1"/>
  <c r="F15" i="1" s="1"/>
  <c r="E16" i="1" s="1"/>
  <c r="N22" i="1" l="1"/>
  <c r="M23" i="1" s="1"/>
  <c r="I24" i="1"/>
  <c r="J24" i="1" s="1"/>
  <c r="I25" i="1" s="1"/>
  <c r="J25" i="1" s="1"/>
  <c r="U22" i="1"/>
  <c r="Q23" i="1"/>
  <c r="R23" i="1" s="1"/>
  <c r="F16" i="1"/>
  <c r="E17" i="1" s="1"/>
  <c r="N23" i="1" l="1"/>
  <c r="M24" i="1" s="1"/>
  <c r="N24" i="1" s="1"/>
  <c r="V22" i="1"/>
  <c r="U23" i="1" s="1"/>
  <c r="V23" i="1" s="1"/>
  <c r="U24" i="1" s="1"/>
  <c r="Q24" i="1"/>
  <c r="F17" i="1"/>
  <c r="E18" i="1" s="1"/>
  <c r="R24" i="1" l="1"/>
  <c r="Q25" i="1" s="1"/>
  <c r="R25" i="1" s="1"/>
  <c r="V24" i="1"/>
  <c r="U25" i="1" s="1"/>
  <c r="F18" i="1"/>
  <c r="E19" i="1" s="1"/>
  <c r="V25" i="1" l="1"/>
  <c r="U26" i="1" s="1"/>
  <c r="F19" i="1"/>
  <c r="E20" i="1" s="1"/>
  <c r="V26" i="1" l="1"/>
  <c r="U27" i="1" s="1"/>
  <c r="F20" i="1"/>
  <c r="E21" i="1" s="1"/>
  <c r="V27" i="1" l="1"/>
  <c r="U28" i="1" s="1"/>
  <c r="F21" i="1"/>
  <c r="E22" i="1" s="1"/>
  <c r="V28" i="1" l="1"/>
  <c r="U29" i="1" s="1"/>
  <c r="V29" i="1" s="1"/>
  <c r="F22" i="1"/>
  <c r="E23" i="1" s="1"/>
  <c r="F23" i="1" l="1"/>
  <c r="E24" i="1" s="1"/>
  <c r="F24" i="1" s="1"/>
</calcChain>
</file>

<file path=xl/sharedStrings.xml><?xml version="1.0" encoding="utf-8"?>
<sst xmlns="http://schemas.openxmlformats.org/spreadsheetml/2006/main" count="627" uniqueCount="99">
  <si>
    <t>Reading &amp; Writing</t>
  </si>
  <si>
    <t>inv.:</t>
  </si>
  <si>
    <t>Listening</t>
  </si>
  <si>
    <t>Candidate 1 ,2</t>
  </si>
  <si>
    <t>Candidate 3, 4</t>
  </si>
  <si>
    <t>Candidate 5, 6</t>
  </si>
  <si>
    <t xml:space="preserve">Cambridge English: PET </t>
  </si>
  <si>
    <t>KET, KETfs</t>
  </si>
  <si>
    <t>PET, PETfs</t>
  </si>
  <si>
    <t>FCE, FCEfs</t>
  </si>
  <si>
    <t>Reading &amp; UofE</t>
  </si>
  <si>
    <t>Writing</t>
  </si>
  <si>
    <t>CAE</t>
  </si>
  <si>
    <t>CPE</t>
  </si>
  <si>
    <t>Speaking</t>
  </si>
  <si>
    <t>YLE Starters</t>
  </si>
  <si>
    <t>YLE Movers</t>
  </si>
  <si>
    <t>YLE Flyers</t>
  </si>
  <si>
    <t>Экзамены</t>
  </si>
  <si>
    <t>Компоненты</t>
  </si>
  <si>
    <t>Инвигиляторы</t>
  </si>
  <si>
    <t>SE</t>
  </si>
  <si>
    <t>Чухланцева Е.И.</t>
  </si>
  <si>
    <t>Break</t>
  </si>
  <si>
    <t xml:space="preserve">Break </t>
  </si>
  <si>
    <t>Код</t>
  </si>
  <si>
    <t>Наименование класса</t>
  </si>
  <si>
    <t>POR</t>
  </si>
  <si>
    <t>Portobello Road</t>
  </si>
  <si>
    <t>Trafalgar Square</t>
  </si>
  <si>
    <t>Carnaby Street</t>
  </si>
  <si>
    <t>OXF</t>
  </si>
  <si>
    <t>Oxford Street</t>
  </si>
  <si>
    <t>Baker Street</t>
  </si>
  <si>
    <t>Candidate 7, 8</t>
  </si>
  <si>
    <t>Candidate 9, 10</t>
  </si>
  <si>
    <t>Candidate 11, 12</t>
  </si>
  <si>
    <t>Candidate 13, 14</t>
  </si>
  <si>
    <t>Candidate 15, 16</t>
  </si>
  <si>
    <t>Candidate 17, 18</t>
  </si>
  <si>
    <t>Candidate 19, 20</t>
  </si>
  <si>
    <t>Candidate 21, 22</t>
  </si>
  <si>
    <t>Candidate 23, 24</t>
  </si>
  <si>
    <t>Candidate 25, 26</t>
  </si>
  <si>
    <t>Cambridge English: KET</t>
  </si>
  <si>
    <t>Venue</t>
  </si>
  <si>
    <t>Длит.</t>
  </si>
  <si>
    <t>*3</t>
  </si>
  <si>
    <t># of Cnd.</t>
  </si>
  <si>
    <t>Venues</t>
  </si>
  <si>
    <t>Gogolya​</t>
  </si>
  <si>
    <t>SEs:</t>
  </si>
  <si>
    <t>Candidate 27, 28</t>
  </si>
  <si>
    <t>Candidate 29, 30</t>
  </si>
  <si>
    <t>Cambridge English: FCE</t>
  </si>
  <si>
    <t>Cambridge English: CAE</t>
  </si>
  <si>
    <t>Cambridge English: YLE Starters</t>
  </si>
  <si>
    <t>Candidate 1</t>
  </si>
  <si>
    <t>Candidate 2</t>
  </si>
  <si>
    <t>Candidate 3</t>
  </si>
  <si>
    <t>Candidate 4</t>
  </si>
  <si>
    <t>Candidate 5</t>
  </si>
  <si>
    <t>Candidate 6</t>
  </si>
  <si>
    <t>Candidate 7</t>
  </si>
  <si>
    <t>Candidate 8</t>
  </si>
  <si>
    <t>Candidate 9</t>
  </si>
  <si>
    <t>Candidate 10</t>
  </si>
  <si>
    <t>Candidate 11</t>
  </si>
  <si>
    <t>Candidate 22</t>
  </si>
  <si>
    <t>…</t>
  </si>
  <si>
    <t>Cambridge English: YLE Movers</t>
  </si>
  <si>
    <t>Candidate 12</t>
  </si>
  <si>
    <t>Candidate 13</t>
  </si>
  <si>
    <t>Candidate 14</t>
  </si>
  <si>
    <t>Candidate 15</t>
  </si>
  <si>
    <t>TKT</t>
  </si>
  <si>
    <t>Module 1</t>
  </si>
  <si>
    <t>Module 2</t>
  </si>
  <si>
    <t>Module 3</t>
  </si>
  <si>
    <t>Нестерова Е.П.</t>
  </si>
  <si>
    <t>TKT AM</t>
  </si>
  <si>
    <t>TKT PM</t>
  </si>
  <si>
    <t>Cambridge English: YLE Flyers</t>
  </si>
  <si>
    <t>TKT EVE</t>
  </si>
  <si>
    <t>Toby Jordan-Brown</t>
  </si>
  <si>
    <t>Ананич А.С.</t>
  </si>
  <si>
    <t>Трофимова А.</t>
  </si>
  <si>
    <t>`+YLE</t>
  </si>
  <si>
    <t>PKA</t>
  </si>
  <si>
    <t>PKB</t>
  </si>
  <si>
    <t>PKC</t>
  </si>
  <si>
    <t>PKD</t>
  </si>
  <si>
    <t>PKE</t>
  </si>
  <si>
    <t>Evrika</t>
  </si>
  <si>
    <t>Рыбалко Н.А.</t>
  </si>
  <si>
    <t>Дедикина В.Ю.</t>
  </si>
  <si>
    <t>Ананич А.</t>
  </si>
  <si>
    <t>PKB+PKC</t>
  </si>
  <si>
    <t>Candidate 7, 8,9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</si>
</sst>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A5050"/>
        <bgColor indexed="64"/>
      </patternFill>
    </fill>
    <fill>
      <patternFill patternType="solid">
        <fgColor rgb="FFFDBBBB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B3FFB3"/>
        <bgColor indexed="64"/>
      </patternFill>
    </fill>
    <fill>
      <patternFill patternType="solid">
        <fgColor rgb="FF89D8FF"/>
        <bgColor indexed="64"/>
      </patternFill>
    </fill>
    <fill>
      <patternFill patternType="solid">
        <fgColor rgb="FF4949C3"/>
        <bgColor indexed="64"/>
      </patternFill>
    </fill>
    <fill>
      <patternFill patternType="solid">
        <fgColor rgb="FF007BB8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C0C0E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3" xfId="0" applyFill="1" applyBorder="1"/>
    <xf numFmtId="0" fontId="0" fillId="0" borderId="0" xfId="0" applyBorder="1"/>
    <xf numFmtId="20" fontId="0" fillId="0" borderId="0" xfId="0" applyNumberFormat="1"/>
    <xf numFmtId="0" fontId="0" fillId="3" borderId="0" xfId="0" applyFill="1"/>
    <xf numFmtId="20" fontId="0" fillId="0" borderId="0" xfId="0" applyNumberFormat="1" applyFill="1"/>
    <xf numFmtId="0" fontId="0" fillId="0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4" borderId="0" xfId="0" applyFont="1" applyFill="1"/>
    <xf numFmtId="0" fontId="1" fillId="2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0" fillId="11" borderId="0" xfId="0" applyFill="1"/>
    <xf numFmtId="0" fontId="0" fillId="0" borderId="0" xfId="0" applyFill="1" applyBorder="1"/>
    <xf numFmtId="0" fontId="0" fillId="0" borderId="3" xfId="0" applyBorder="1"/>
    <xf numFmtId="0" fontId="2" fillId="0" borderId="0" xfId="0" applyFont="1" applyFill="1" applyBorder="1"/>
    <xf numFmtId="0" fontId="0" fillId="3" borderId="6" xfId="0" applyFill="1" applyBorder="1"/>
    <xf numFmtId="0" fontId="0" fillId="0" borderId="7" xfId="0" applyBorder="1"/>
    <xf numFmtId="0" fontId="0" fillId="0" borderId="8" xfId="0" applyFill="1" applyBorder="1"/>
    <xf numFmtId="0" fontId="0" fillId="0" borderId="9" xfId="0" applyFill="1" applyBorder="1"/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164" fontId="0" fillId="0" borderId="10" xfId="0" applyNumberFormat="1" applyBorder="1" applyAlignment="1">
      <alignment horizontal="left"/>
    </xf>
    <xf numFmtId="20" fontId="0" fillId="0" borderId="1" xfId="0" applyNumberFormat="1" applyFill="1" applyBorder="1" applyAlignment="1">
      <alignment horizontal="left"/>
    </xf>
    <xf numFmtId="0" fontId="0" fillId="0" borderId="4" xfId="0" applyFill="1" applyBorder="1"/>
    <xf numFmtId="20" fontId="0" fillId="0" borderId="5" xfId="0" applyNumberFormat="1" applyBorder="1" applyAlignment="1">
      <alignment horizontal="left"/>
    </xf>
    <xf numFmtId="0" fontId="0" fillId="0" borderId="6" xfId="0" applyFill="1" applyBorder="1" applyAlignment="1"/>
    <xf numFmtId="0" fontId="0" fillId="0" borderId="12" xfId="0" applyFill="1" applyBorder="1" applyAlignment="1"/>
    <xf numFmtId="0" fontId="0" fillId="0" borderId="9" xfId="0" applyFill="1" applyBorder="1" applyAlignment="1"/>
    <xf numFmtId="20" fontId="0" fillId="0" borderId="10" xfId="0" applyNumberFormat="1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9" xfId="0" applyFill="1" applyBorder="1" applyAlignment="1"/>
    <xf numFmtId="0" fontId="0" fillId="2" borderId="5" xfId="0" applyFill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2" xfId="0" applyNumberFormat="1" applyFont="1" applyFill="1" applyBorder="1" applyAlignment="1">
      <alignment horizontal="left"/>
    </xf>
    <xf numFmtId="164" fontId="1" fillId="0" borderId="10" xfId="0" applyNumberFormat="1" applyFont="1" applyBorder="1" applyAlignment="1">
      <alignment horizontal="left"/>
    </xf>
    <xf numFmtId="20" fontId="1" fillId="0" borderId="1" xfId="0" applyNumberFormat="1" applyFont="1" applyFill="1" applyBorder="1" applyAlignment="1">
      <alignment horizontal="left"/>
    </xf>
    <xf numFmtId="20" fontId="1" fillId="0" borderId="5" xfId="0" applyNumberFormat="1" applyFont="1" applyBorder="1" applyAlignment="1">
      <alignment horizontal="left"/>
    </xf>
    <xf numFmtId="20" fontId="1" fillId="0" borderId="2" xfId="0" applyNumberFormat="1" applyFont="1" applyFill="1" applyBorder="1" applyAlignment="1">
      <alignment horizontal="left"/>
    </xf>
    <xf numFmtId="20" fontId="1" fillId="0" borderId="11" xfId="0" applyNumberFormat="1" applyFont="1" applyBorder="1" applyAlignment="1">
      <alignment horizontal="left"/>
    </xf>
    <xf numFmtId="20" fontId="1" fillId="0" borderId="7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20" fontId="1" fillId="0" borderId="8" xfId="0" applyNumberFormat="1" applyFont="1" applyFill="1" applyBorder="1" applyAlignment="1">
      <alignment horizontal="left"/>
    </xf>
    <xf numFmtId="20" fontId="1" fillId="0" borderId="2" xfId="0" applyNumberFormat="1" applyFont="1" applyBorder="1" applyAlignment="1">
      <alignment horizontal="left"/>
    </xf>
    <xf numFmtId="20" fontId="1" fillId="0" borderId="0" xfId="0" applyNumberFormat="1" applyFont="1" applyBorder="1" applyAlignment="1">
      <alignment horizontal="left"/>
    </xf>
    <xf numFmtId="20" fontId="1" fillId="0" borderId="8" xfId="0" applyNumberFormat="1" applyFont="1" applyBorder="1" applyAlignment="1">
      <alignment horizontal="left"/>
    </xf>
    <xf numFmtId="0" fontId="0" fillId="5" borderId="6" xfId="0" applyFill="1" applyBorder="1"/>
    <xf numFmtId="0" fontId="0" fillId="4" borderId="5" xfId="0" applyFill="1" applyBorder="1"/>
    <xf numFmtId="0" fontId="0" fillId="4" borderId="11" xfId="0" applyFill="1" applyBorder="1" applyAlignment="1"/>
    <xf numFmtId="20" fontId="0" fillId="0" borderId="2" xfId="0" applyNumberFormat="1" applyBorder="1" applyAlignment="1">
      <alignment horizontal="left"/>
    </xf>
    <xf numFmtId="0" fontId="0" fillId="10" borderId="7" xfId="0" applyFill="1" applyBorder="1" applyAlignment="1"/>
    <xf numFmtId="0" fontId="0" fillId="10" borderId="8" xfId="0" applyFill="1" applyBorder="1" applyAlignment="1"/>
    <xf numFmtId="0" fontId="0" fillId="10" borderId="9" xfId="0" applyFill="1" applyBorder="1" applyAlignment="1"/>
    <xf numFmtId="0" fontId="0" fillId="6" borderId="6" xfId="0" applyFill="1" applyBorder="1"/>
    <xf numFmtId="0" fontId="0" fillId="10" borderId="5" xfId="0" applyFill="1" applyBorder="1" applyAlignment="1"/>
    <xf numFmtId="0" fontId="0" fillId="9" borderId="7" xfId="0" applyFill="1" applyBorder="1" applyAlignment="1"/>
    <xf numFmtId="0" fontId="0" fillId="9" borderId="8" xfId="0" applyFill="1" applyBorder="1" applyAlignment="1"/>
    <xf numFmtId="0" fontId="0" fillId="9" borderId="9" xfId="0" applyFill="1" applyBorder="1" applyAlignment="1"/>
    <xf numFmtId="0" fontId="0" fillId="9" borderId="5" xfId="0" applyFill="1" applyBorder="1" applyAlignment="1"/>
    <xf numFmtId="0" fontId="0" fillId="7" borderId="6" xfId="0" applyFill="1" applyBorder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2" borderId="7" xfId="0" applyFill="1" applyBorder="1" applyAlignment="1"/>
    <xf numFmtId="0" fontId="0" fillId="12" borderId="8" xfId="0" applyFill="1" applyBorder="1" applyAlignment="1"/>
    <xf numFmtId="0" fontId="0" fillId="12" borderId="9" xfId="0" applyFill="1" applyBorder="1" applyAlignment="1"/>
    <xf numFmtId="0" fontId="0" fillId="14" borderId="6" xfId="0" applyFill="1" applyBorder="1"/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20" fontId="0" fillId="0" borderId="7" xfId="0" applyNumberFormat="1" applyFont="1" applyBorder="1" applyAlignment="1">
      <alignment horizontal="left"/>
    </xf>
    <xf numFmtId="20" fontId="0" fillId="0" borderId="8" xfId="0" applyNumberFormat="1" applyFont="1" applyFill="1" applyBorder="1" applyAlignment="1">
      <alignment horizontal="left"/>
    </xf>
    <xf numFmtId="0" fontId="0" fillId="12" borderId="5" xfId="0" applyFill="1" applyBorder="1" applyAlignment="1"/>
    <xf numFmtId="0" fontId="0" fillId="12" borderId="11" xfId="0" applyFill="1" applyBorder="1" applyAlignment="1"/>
    <xf numFmtId="0" fontId="0" fillId="0" borderId="10" xfId="0" applyBorder="1"/>
    <xf numFmtId="0" fontId="0" fillId="0" borderId="1" xfId="0" applyBorder="1"/>
    <xf numFmtId="0" fontId="0" fillId="0" borderId="4" xfId="0" applyFill="1" applyBorder="1" applyAlignment="1"/>
    <xf numFmtId="0" fontId="0" fillId="13" borderId="7" xfId="0" applyFill="1" applyBorder="1" applyAlignment="1"/>
    <xf numFmtId="0" fontId="0" fillId="13" borderId="8" xfId="0" applyFill="1" applyBorder="1" applyAlignment="1"/>
    <xf numFmtId="0" fontId="0" fillId="13" borderId="9" xfId="0" applyFill="1" applyBorder="1" applyAlignment="1"/>
    <xf numFmtId="0" fontId="0" fillId="13" borderId="5" xfId="0" applyFill="1" applyBorder="1" applyAlignment="1"/>
    <xf numFmtId="0" fontId="0" fillId="13" borderId="11" xfId="0" applyFill="1" applyBorder="1" applyAlignment="1"/>
    <xf numFmtId="20" fontId="0" fillId="0" borderId="10" xfId="0" applyNumberFormat="1" applyFont="1" applyBorder="1" applyAlignment="1">
      <alignment horizontal="left"/>
    </xf>
    <xf numFmtId="20" fontId="0" fillId="0" borderId="1" xfId="0" applyNumberFormat="1" applyFont="1" applyFill="1" applyBorder="1" applyAlignment="1">
      <alignment horizontal="left"/>
    </xf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5" borderId="7" xfId="0" applyFill="1" applyBorder="1" applyAlignment="1"/>
    <xf numFmtId="0" fontId="0" fillId="15" borderId="8" xfId="0" applyFill="1" applyBorder="1" applyAlignment="1"/>
    <xf numFmtId="0" fontId="0" fillId="15" borderId="9" xfId="0" applyFill="1" applyBorder="1" applyAlignment="1"/>
    <xf numFmtId="0" fontId="0" fillId="15" borderId="5" xfId="0" applyFill="1" applyBorder="1" applyAlignment="1"/>
    <xf numFmtId="0" fontId="0" fillId="15" borderId="11" xfId="0" applyFill="1" applyBorder="1" applyAlignment="1"/>
    <xf numFmtId="0" fontId="0" fillId="19" borderId="0" xfId="0" applyFill="1"/>
    <xf numFmtId="0" fontId="0" fillId="19" borderId="7" xfId="0" applyFill="1" applyBorder="1" applyAlignment="1"/>
    <xf numFmtId="0" fontId="0" fillId="19" borderId="8" xfId="0" applyFill="1" applyBorder="1" applyAlignment="1"/>
    <xf numFmtId="0" fontId="0" fillId="19" borderId="9" xfId="0" applyFill="1" applyBorder="1" applyAlignment="1"/>
    <xf numFmtId="0" fontId="0" fillId="16" borderId="6" xfId="0" applyFill="1" applyBorder="1"/>
    <xf numFmtId="0" fontId="0" fillId="17" borderId="6" xfId="0" applyFill="1" applyBorder="1"/>
    <xf numFmtId="0" fontId="0" fillId="18" borderId="6" xfId="0" applyFill="1" applyBorder="1"/>
    <xf numFmtId="20" fontId="1" fillId="20" borderId="7" xfId="0" applyNumberFormat="1" applyFont="1" applyFill="1" applyBorder="1" applyAlignment="1">
      <alignment horizontal="left"/>
    </xf>
    <xf numFmtId="20" fontId="1" fillId="20" borderId="8" xfId="0" applyNumberFormat="1" applyFont="1" applyFill="1" applyBorder="1" applyAlignment="1">
      <alignment horizontal="left"/>
    </xf>
    <xf numFmtId="0" fontId="0" fillId="20" borderId="9" xfId="0" applyFill="1" applyBorder="1" applyAlignment="1"/>
    <xf numFmtId="20" fontId="1" fillId="20" borderId="11" xfId="0" applyNumberFormat="1" applyFont="1" applyFill="1" applyBorder="1" applyAlignment="1">
      <alignment horizontal="left"/>
    </xf>
    <xf numFmtId="20" fontId="1" fillId="20" borderId="0" xfId="0" applyNumberFormat="1" applyFont="1" applyFill="1" applyBorder="1" applyAlignment="1">
      <alignment horizontal="left"/>
    </xf>
    <xf numFmtId="0" fontId="0" fillId="20" borderId="12" xfId="0" applyFill="1" applyBorder="1" applyAlignment="1"/>
    <xf numFmtId="20" fontId="1" fillId="0" borderId="5" xfId="0" applyNumberFormat="1" applyFont="1" applyFill="1" applyBorder="1" applyAlignment="1">
      <alignment horizontal="left"/>
    </xf>
    <xf numFmtId="20" fontId="1" fillId="0" borderId="11" xfId="0" applyNumberFormat="1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10" borderId="2" xfId="0" applyFill="1" applyBorder="1" applyAlignment="1">
      <alignment horizontal="left"/>
    </xf>
    <xf numFmtId="0" fontId="0" fillId="10" borderId="6" xfId="0" applyFill="1" applyBorder="1" applyAlignment="1">
      <alignment horizontal="left"/>
    </xf>
    <xf numFmtId="0" fontId="0" fillId="10" borderId="8" xfId="0" applyFill="1" applyBorder="1" applyAlignment="1">
      <alignment horizontal="left"/>
    </xf>
    <xf numFmtId="0" fontId="0" fillId="10" borderId="9" xfId="0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9" borderId="2" xfId="0" applyFill="1" applyBorder="1" applyAlignment="1">
      <alignment horizontal="left"/>
    </xf>
    <xf numFmtId="0" fontId="0" fillId="9" borderId="6" xfId="0" applyFill="1" applyBorder="1" applyAlignment="1">
      <alignment horizontal="left"/>
    </xf>
    <xf numFmtId="0" fontId="0" fillId="9" borderId="8" xfId="0" applyFill="1" applyBorder="1" applyAlignment="1">
      <alignment horizontal="left"/>
    </xf>
    <xf numFmtId="0" fontId="0" fillId="9" borderId="9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2" xfId="0" applyFill="1" applyBorder="1" applyAlignment="1">
      <alignment horizontal="left"/>
    </xf>
    <xf numFmtId="0" fontId="0" fillId="12" borderId="6" xfId="0" applyFill="1" applyBorder="1" applyAlignment="1">
      <alignment horizontal="left"/>
    </xf>
    <xf numFmtId="0" fontId="0" fillId="12" borderId="0" xfId="0" applyFill="1" applyBorder="1" applyAlignment="1">
      <alignment horizontal="left"/>
    </xf>
    <xf numFmtId="0" fontId="0" fillId="12" borderId="12" xfId="0" applyFill="1" applyBorder="1" applyAlignment="1">
      <alignment horizontal="left"/>
    </xf>
    <xf numFmtId="0" fontId="0" fillId="13" borderId="5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2" xfId="0" applyFill="1" applyBorder="1" applyAlignment="1">
      <alignment horizontal="left"/>
    </xf>
    <xf numFmtId="0" fontId="0" fillId="15" borderId="6" xfId="0" applyFill="1" applyBorder="1" applyAlignment="1">
      <alignment horizontal="left"/>
    </xf>
    <xf numFmtId="0" fontId="0" fillId="15" borderId="0" xfId="0" applyFill="1" applyBorder="1" applyAlignment="1">
      <alignment horizontal="left"/>
    </xf>
    <xf numFmtId="0" fontId="0" fillId="15" borderId="12" xfId="0" applyFill="1" applyBorder="1" applyAlignment="1">
      <alignment horizontal="left"/>
    </xf>
    <xf numFmtId="0" fontId="0" fillId="19" borderId="5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6" xfId="0" applyFill="1" applyBorder="1" applyAlignment="1">
      <alignment horizontal="center"/>
    </xf>
    <xf numFmtId="0" fontId="0" fillId="13" borderId="2" xfId="0" applyFill="1" applyBorder="1" applyAlignment="1">
      <alignment horizontal="left"/>
    </xf>
    <xf numFmtId="0" fontId="0" fillId="13" borderId="6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0" fillId="13" borderId="1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08080"/>
      <color rgb="FF89D8FF"/>
      <color rgb="FF007BB8"/>
      <color rgb="FF009E00"/>
      <color rgb="FFB3FFB3"/>
      <color rgb="FF009999"/>
      <color rgb="FFFA5050"/>
      <color rgb="FFC0C0EA"/>
      <color rgb="FF4949C3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90" zoomScaleNormal="90" workbookViewId="0">
      <selection sqref="A1:C1"/>
    </sheetView>
  </sheetViews>
  <sheetFormatPr defaultRowHeight="15" x14ac:dyDescent="0.25"/>
  <cols>
    <col min="1" max="2" width="10.7109375" customWidth="1"/>
    <col min="3" max="3" width="17.7109375" customWidth="1"/>
    <col min="5" max="6" width="10.7109375" customWidth="1"/>
    <col min="7" max="7" width="17.7109375" customWidth="1"/>
    <col min="9" max="10" width="10.7109375" customWidth="1"/>
    <col min="11" max="11" width="17.7109375" customWidth="1"/>
    <col min="13" max="14" width="10.7109375" customWidth="1"/>
    <col min="15" max="15" width="17.7109375" customWidth="1"/>
    <col min="17" max="18" width="10.7109375" customWidth="1"/>
    <col min="19" max="19" width="17.7109375" customWidth="1"/>
  </cols>
  <sheetData>
    <row r="1" spans="1:11" x14ac:dyDescent="0.25">
      <c r="A1" s="143" t="s">
        <v>55</v>
      </c>
      <c r="B1" s="144"/>
      <c r="C1" s="145"/>
      <c r="E1" s="140" t="s">
        <v>54</v>
      </c>
      <c r="F1" s="141"/>
      <c r="G1" s="142"/>
      <c r="I1" s="137" t="s">
        <v>6</v>
      </c>
      <c r="J1" s="138"/>
      <c r="K1" s="139"/>
    </row>
    <row r="2" spans="1:11" x14ac:dyDescent="0.25">
      <c r="A2" s="65" t="s">
        <v>93</v>
      </c>
      <c r="B2" s="66" t="s">
        <v>88</v>
      </c>
      <c r="C2" s="67"/>
      <c r="E2" s="60" t="s">
        <v>93</v>
      </c>
      <c r="F2" s="61" t="s">
        <v>97</v>
      </c>
      <c r="G2" s="62"/>
      <c r="I2" s="23" t="s">
        <v>93</v>
      </c>
      <c r="J2" s="24" t="s">
        <v>91</v>
      </c>
      <c r="K2" s="25"/>
    </row>
    <row r="3" spans="1:11" x14ac:dyDescent="0.25">
      <c r="A3" s="43">
        <v>0.35416666666666669</v>
      </c>
      <c r="B3" s="44">
        <f>A3+Данные!$C$12</f>
        <v>0.41666666666666669</v>
      </c>
      <c r="C3" s="69" t="s">
        <v>10</v>
      </c>
      <c r="E3" s="43">
        <v>0.38541666666666669</v>
      </c>
      <c r="F3" s="44">
        <f>E3+Данные!$C$8</f>
        <v>0.4375</v>
      </c>
      <c r="G3" s="63" t="s">
        <v>10</v>
      </c>
      <c r="I3" s="43">
        <v>0.39583333333333331</v>
      </c>
      <c r="J3" s="44">
        <f>I3+Данные!$C$5</f>
        <v>0.45833333333333331</v>
      </c>
      <c r="K3" s="19" t="s">
        <v>0</v>
      </c>
    </row>
    <row r="4" spans="1:11" x14ac:dyDescent="0.25">
      <c r="A4" s="20" t="s">
        <v>1</v>
      </c>
      <c r="B4" s="21"/>
      <c r="C4" s="22" t="s">
        <v>84</v>
      </c>
      <c r="E4" s="20" t="s">
        <v>1</v>
      </c>
      <c r="F4" s="21"/>
      <c r="G4" s="22" t="s">
        <v>79</v>
      </c>
      <c r="I4" s="20" t="s">
        <v>1</v>
      </c>
      <c r="J4" s="21"/>
      <c r="K4" s="22" t="s">
        <v>85</v>
      </c>
    </row>
    <row r="5" spans="1:11" x14ac:dyDescent="0.25">
      <c r="A5" s="45">
        <f>B3</f>
        <v>0.41666666666666669</v>
      </c>
      <c r="B5" s="46">
        <f>A5+Данные!$C$21</f>
        <v>0.42708333333333337</v>
      </c>
      <c r="C5" s="28" t="s">
        <v>23</v>
      </c>
      <c r="E5" s="45">
        <f>F3</f>
        <v>0.4375</v>
      </c>
      <c r="F5" s="46">
        <f>E5+Данные!$C$21</f>
        <v>0.44791666666666669</v>
      </c>
      <c r="G5" s="28" t="s">
        <v>23</v>
      </c>
      <c r="I5" s="45">
        <f>J3</f>
        <v>0.45833333333333331</v>
      </c>
      <c r="J5" s="46">
        <f>I5+Данные!$C$21</f>
        <v>0.46875</v>
      </c>
      <c r="K5" s="28" t="s">
        <v>23</v>
      </c>
    </row>
    <row r="6" spans="1:11" x14ac:dyDescent="0.25">
      <c r="A6" s="47">
        <f>B5</f>
        <v>0.42708333333333337</v>
      </c>
      <c r="B6" s="44">
        <f>A6+Данные!$C$13</f>
        <v>0.48958333333333337</v>
      </c>
      <c r="C6" s="69" t="s">
        <v>11</v>
      </c>
      <c r="E6" s="47">
        <f>F5</f>
        <v>0.44791666666666669</v>
      </c>
      <c r="F6" s="44">
        <f>E6+Данные!$C$9</f>
        <v>0.50347222222222221</v>
      </c>
      <c r="G6" s="63" t="s">
        <v>11</v>
      </c>
      <c r="I6" s="47">
        <f>J5</f>
        <v>0.46875</v>
      </c>
      <c r="J6" s="48">
        <f>I6+Данные!$C$6</f>
        <v>0.49305555555555558</v>
      </c>
      <c r="K6" s="19" t="s">
        <v>2</v>
      </c>
    </row>
    <row r="7" spans="1:11" x14ac:dyDescent="0.25">
      <c r="A7" s="20" t="s">
        <v>1</v>
      </c>
      <c r="B7" s="21"/>
      <c r="C7" s="22" t="s">
        <v>84</v>
      </c>
      <c r="E7" s="20" t="s">
        <v>1</v>
      </c>
      <c r="F7" s="21"/>
      <c r="G7" s="22" t="s">
        <v>94</v>
      </c>
      <c r="I7" s="20" t="s">
        <v>1</v>
      </c>
      <c r="J7" s="21"/>
      <c r="K7" s="22" t="s">
        <v>85</v>
      </c>
    </row>
    <row r="8" spans="1:11" x14ac:dyDescent="0.25">
      <c r="A8" s="45">
        <f>B6</f>
        <v>0.48958333333333337</v>
      </c>
      <c r="B8" s="46">
        <f>A8+Данные!$C$21</f>
        <v>0.5</v>
      </c>
      <c r="C8" s="28" t="s">
        <v>23</v>
      </c>
      <c r="E8" s="45">
        <f>F6</f>
        <v>0.50347222222222221</v>
      </c>
      <c r="F8" s="46">
        <f>E8+Данные!$C$21</f>
        <v>0.51388888888888884</v>
      </c>
      <c r="G8" s="28" t="s">
        <v>23</v>
      </c>
    </row>
    <row r="9" spans="1:11" x14ac:dyDescent="0.25">
      <c r="A9" s="47">
        <f>B8</f>
        <v>0.5</v>
      </c>
      <c r="B9" s="44">
        <f>A9+Данные!$C$14</f>
        <v>0.52777777777777779</v>
      </c>
      <c r="C9" s="69" t="s">
        <v>2</v>
      </c>
      <c r="E9" s="47">
        <f>F8</f>
        <v>0.51388888888888884</v>
      </c>
      <c r="F9" s="44">
        <f>E9+Данные!$C$10</f>
        <v>0.54166666666666663</v>
      </c>
      <c r="G9" s="63" t="s">
        <v>2</v>
      </c>
      <c r="I9" s="42" t="s">
        <v>51</v>
      </c>
      <c r="J9" s="133" t="s">
        <v>86</v>
      </c>
      <c r="K9" s="134"/>
    </row>
    <row r="10" spans="1:11" x14ac:dyDescent="0.25">
      <c r="A10" s="20" t="s">
        <v>1</v>
      </c>
      <c r="B10" s="21"/>
      <c r="C10" s="22" t="s">
        <v>84</v>
      </c>
      <c r="E10" s="20" t="s">
        <v>1</v>
      </c>
      <c r="F10" s="21"/>
      <c r="G10" s="22" t="s">
        <v>94</v>
      </c>
      <c r="I10" s="23" t="s">
        <v>91</v>
      </c>
      <c r="J10" s="135" t="s">
        <v>79</v>
      </c>
      <c r="K10" s="136"/>
    </row>
    <row r="11" spans="1:11" x14ac:dyDescent="0.25">
      <c r="I11" s="49">
        <v>0.50694444444444442</v>
      </c>
      <c r="J11" s="51">
        <f>I11+Данные!$C$7</f>
        <v>0.51666666666666661</v>
      </c>
      <c r="K11" s="31" t="s">
        <v>3</v>
      </c>
    </row>
    <row r="12" spans="1:11" x14ac:dyDescent="0.25">
      <c r="I12" s="49">
        <f t="shared" ref="I12:I18" si="0">J11</f>
        <v>0.51666666666666661</v>
      </c>
      <c r="J12" s="51">
        <f>I12+Данные!$C$7</f>
        <v>0.5263888888888888</v>
      </c>
      <c r="K12" s="31" t="s">
        <v>4</v>
      </c>
    </row>
    <row r="13" spans="1:11" x14ac:dyDescent="0.25">
      <c r="I13" s="49">
        <f t="shared" si="0"/>
        <v>0.5263888888888888</v>
      </c>
      <c r="J13" s="51">
        <f>I13+Данные!$C$7</f>
        <v>0.53611111111111098</v>
      </c>
      <c r="K13" s="31" t="s">
        <v>5</v>
      </c>
    </row>
    <row r="14" spans="1:11" x14ac:dyDescent="0.25">
      <c r="I14" s="42" t="s">
        <v>51</v>
      </c>
      <c r="J14" s="133" t="s">
        <v>95</v>
      </c>
      <c r="K14" s="134"/>
    </row>
    <row r="15" spans="1:11" x14ac:dyDescent="0.25">
      <c r="I15" s="23" t="s">
        <v>91</v>
      </c>
      <c r="J15" s="135" t="s">
        <v>79</v>
      </c>
      <c r="K15" s="136"/>
    </row>
    <row r="16" spans="1:11" x14ac:dyDescent="0.25">
      <c r="I16" s="49">
        <f>J13</f>
        <v>0.53611111111111098</v>
      </c>
      <c r="J16" s="51">
        <f>I16+Данные!$C$7</f>
        <v>0.54583333333333317</v>
      </c>
      <c r="K16" s="31" t="s">
        <v>34</v>
      </c>
    </row>
    <row r="17" spans="1:15" x14ac:dyDescent="0.25">
      <c r="I17" s="49">
        <f t="shared" si="0"/>
        <v>0.54583333333333317</v>
      </c>
      <c r="J17" s="51">
        <f>I17+Данные!$C$7</f>
        <v>0.55555555555555536</v>
      </c>
      <c r="K17" s="31" t="s">
        <v>35</v>
      </c>
    </row>
    <row r="18" spans="1:15" x14ac:dyDescent="0.25">
      <c r="I18" s="110">
        <f t="shared" si="0"/>
        <v>0.55555555555555536</v>
      </c>
      <c r="J18" s="111">
        <f>I18+Данные!$C$7</f>
        <v>0.56527777777777755</v>
      </c>
      <c r="K18" s="112" t="s">
        <v>36</v>
      </c>
      <c r="M18" s="68" t="s">
        <v>51</v>
      </c>
      <c r="N18" s="129" t="s">
        <v>84</v>
      </c>
      <c r="O18" s="130"/>
    </row>
    <row r="19" spans="1:15" x14ac:dyDescent="0.25">
      <c r="M19" s="65" t="s">
        <v>92</v>
      </c>
      <c r="N19" s="131" t="s">
        <v>79</v>
      </c>
      <c r="O19" s="132"/>
    </row>
    <row r="20" spans="1:15" x14ac:dyDescent="0.25">
      <c r="A20" s="126" t="s">
        <v>44</v>
      </c>
      <c r="B20" s="127"/>
      <c r="C20" s="128"/>
      <c r="E20" s="126" t="s">
        <v>44</v>
      </c>
      <c r="F20" s="127"/>
      <c r="G20" s="128"/>
      <c r="I20" s="126" t="s">
        <v>44</v>
      </c>
      <c r="J20" s="127"/>
      <c r="K20" s="128"/>
      <c r="M20" s="47">
        <v>0.57291666666666663</v>
      </c>
      <c r="N20" s="48">
        <f>M20+Данные!$C$15</f>
        <v>0.58472222222222214</v>
      </c>
      <c r="O20" s="30" t="s">
        <v>3</v>
      </c>
    </row>
    <row r="21" spans="1:15" x14ac:dyDescent="0.25">
      <c r="A21" s="39" t="s">
        <v>93</v>
      </c>
      <c r="B21" s="40" t="s">
        <v>88</v>
      </c>
      <c r="C21" s="41"/>
      <c r="E21" s="39" t="s">
        <v>93</v>
      </c>
      <c r="F21" s="40" t="s">
        <v>89</v>
      </c>
      <c r="G21" s="41"/>
      <c r="I21" s="39" t="s">
        <v>93</v>
      </c>
      <c r="J21" s="40" t="s">
        <v>90</v>
      </c>
      <c r="K21" s="41"/>
      <c r="M21" s="49">
        <f t="shared" ref="M21:M22" si="1">N20</f>
        <v>0.58472222222222214</v>
      </c>
      <c r="N21" s="51">
        <f>M21+Данные!$C$15</f>
        <v>0.59652777777777766</v>
      </c>
      <c r="O21" s="31" t="s">
        <v>4</v>
      </c>
    </row>
    <row r="22" spans="1:15" x14ac:dyDescent="0.25">
      <c r="A22" s="43">
        <v>0.58333333333333337</v>
      </c>
      <c r="B22" s="44">
        <f>A22+Данные!$C$2</f>
        <v>0.63194444444444453</v>
      </c>
      <c r="C22" s="56" t="s">
        <v>0</v>
      </c>
      <c r="E22" s="43">
        <v>0.58333333333333337</v>
      </c>
      <c r="F22" s="44">
        <f>E22+Данные!$C$2</f>
        <v>0.63194444444444453</v>
      </c>
      <c r="G22" s="56" t="s">
        <v>0</v>
      </c>
      <c r="I22" s="43">
        <v>0.58333333333333337</v>
      </c>
      <c r="J22" s="44">
        <f>I22+Данные!$C$2</f>
        <v>0.63194444444444453</v>
      </c>
      <c r="K22" s="56" t="s">
        <v>0</v>
      </c>
      <c r="M22" s="49">
        <f t="shared" si="1"/>
        <v>0.59652777777777766</v>
      </c>
      <c r="N22" s="51">
        <f>M22+Данные!$C$15</f>
        <v>0.60833333333333317</v>
      </c>
      <c r="O22" s="31" t="s">
        <v>5</v>
      </c>
    </row>
    <row r="23" spans="1:15" x14ac:dyDescent="0.25">
      <c r="A23" s="20" t="s">
        <v>1</v>
      </c>
      <c r="B23" s="21"/>
      <c r="C23" s="22" t="s">
        <v>94</v>
      </c>
      <c r="E23" s="20" t="s">
        <v>1</v>
      </c>
      <c r="F23" s="21"/>
      <c r="G23" s="22" t="s">
        <v>85</v>
      </c>
      <c r="I23" s="20" t="s">
        <v>1</v>
      </c>
      <c r="J23" s="21"/>
      <c r="K23" s="22" t="s">
        <v>86</v>
      </c>
      <c r="M23" s="50">
        <f>N22</f>
        <v>0.60833333333333317</v>
      </c>
      <c r="N23" s="52">
        <f>M23+Данные!D15</f>
        <v>0.62430555555555545</v>
      </c>
      <c r="O23" s="32" t="s">
        <v>98</v>
      </c>
    </row>
    <row r="24" spans="1:15" x14ac:dyDescent="0.25">
      <c r="A24" s="26">
        <f>B22</f>
        <v>0.63194444444444453</v>
      </c>
      <c r="B24" s="27">
        <f>A24+Данные!$C$21</f>
        <v>0.64236111111111116</v>
      </c>
      <c r="C24" s="28" t="s">
        <v>23</v>
      </c>
      <c r="E24" s="26">
        <f>F22</f>
        <v>0.63194444444444453</v>
      </c>
      <c r="F24" s="27">
        <f>E24+Данные!$C$21</f>
        <v>0.64236111111111116</v>
      </c>
      <c r="G24" s="28" t="s">
        <v>23</v>
      </c>
      <c r="I24" s="26">
        <f>J22</f>
        <v>0.63194444444444453</v>
      </c>
      <c r="J24" s="27">
        <f>I24+Данные!$C$21</f>
        <v>0.64236111111111116</v>
      </c>
      <c r="K24" s="28" t="s">
        <v>23</v>
      </c>
    </row>
    <row r="25" spans="1:15" x14ac:dyDescent="0.25">
      <c r="A25" s="47">
        <f>B24</f>
        <v>0.64236111111111116</v>
      </c>
      <c r="B25" s="48">
        <f>A25+Данные!$C$3</f>
        <v>0.66319444444444453</v>
      </c>
      <c r="C25" s="56" t="s">
        <v>2</v>
      </c>
      <c r="E25" s="47">
        <f>F24</f>
        <v>0.64236111111111116</v>
      </c>
      <c r="F25" s="48">
        <f>E25+Данные!$C$3</f>
        <v>0.66319444444444453</v>
      </c>
      <c r="G25" s="56" t="s">
        <v>2</v>
      </c>
      <c r="I25" s="47">
        <f>J24</f>
        <v>0.64236111111111116</v>
      </c>
      <c r="J25" s="48">
        <f>I25+Данные!$C$3</f>
        <v>0.66319444444444453</v>
      </c>
      <c r="K25" s="56" t="s">
        <v>2</v>
      </c>
    </row>
    <row r="26" spans="1:15" x14ac:dyDescent="0.25">
      <c r="A26" s="20" t="s">
        <v>1</v>
      </c>
      <c r="B26" s="21"/>
      <c r="C26" s="22" t="s">
        <v>94</v>
      </c>
      <c r="E26" s="20" t="s">
        <v>1</v>
      </c>
      <c r="F26" s="21"/>
      <c r="G26" s="22" t="s">
        <v>85</v>
      </c>
      <c r="I26" s="20" t="s">
        <v>1</v>
      </c>
      <c r="J26" s="21"/>
      <c r="K26" s="22" t="s">
        <v>86</v>
      </c>
      <c r="M26" s="64" t="s">
        <v>51</v>
      </c>
      <c r="N26" s="122" t="s">
        <v>84</v>
      </c>
      <c r="O26" s="123"/>
    </row>
    <row r="27" spans="1:15" x14ac:dyDescent="0.25">
      <c r="M27" s="60" t="s">
        <v>92</v>
      </c>
      <c r="N27" s="124" t="s">
        <v>79</v>
      </c>
      <c r="O27" s="125"/>
    </row>
    <row r="28" spans="1:15" x14ac:dyDescent="0.25">
      <c r="A28" s="57" t="s">
        <v>51</v>
      </c>
      <c r="B28" s="120" t="s">
        <v>94</v>
      </c>
      <c r="C28" s="121"/>
      <c r="E28" s="57" t="s">
        <v>51</v>
      </c>
      <c r="F28" s="120" t="s">
        <v>95</v>
      </c>
      <c r="G28" s="121"/>
      <c r="M28" s="47">
        <v>0.64583333333333337</v>
      </c>
      <c r="N28" s="48">
        <f>M28+Данные!$C$11</f>
        <v>0.65694444444444444</v>
      </c>
      <c r="O28" s="30" t="s">
        <v>3</v>
      </c>
    </row>
    <row r="29" spans="1:15" x14ac:dyDescent="0.25">
      <c r="A29" s="58" t="s">
        <v>88</v>
      </c>
      <c r="B29" s="118" t="s">
        <v>96</v>
      </c>
      <c r="C29" s="119"/>
      <c r="E29" s="58" t="s">
        <v>89</v>
      </c>
      <c r="F29" s="118" t="s">
        <v>86</v>
      </c>
      <c r="G29" s="119"/>
      <c r="M29" s="49">
        <f t="shared" ref="M29:M30" si="2">N28</f>
        <v>0.65694444444444444</v>
      </c>
      <c r="N29" s="51">
        <f>M29+Данные!$C$11</f>
        <v>0.66805555555555551</v>
      </c>
      <c r="O29" s="31" t="s">
        <v>4</v>
      </c>
    </row>
    <row r="30" spans="1:15" x14ac:dyDescent="0.25">
      <c r="A30" s="47">
        <v>0.66666666666666663</v>
      </c>
      <c r="B30" s="53">
        <f>A30+Данные!$C$4</f>
        <v>0.67499999999999993</v>
      </c>
      <c r="C30" s="30" t="s">
        <v>3</v>
      </c>
      <c r="E30" s="47">
        <v>0.66666666666666663</v>
      </c>
      <c r="F30" s="53">
        <f>E30+Данные!$C$4</f>
        <v>0.67499999999999993</v>
      </c>
      <c r="G30" s="30" t="s">
        <v>3</v>
      </c>
      <c r="M30" s="49">
        <f t="shared" si="2"/>
        <v>0.66805555555555551</v>
      </c>
      <c r="N30" s="51">
        <f>M30+Данные!$C$11</f>
        <v>0.67916666666666659</v>
      </c>
      <c r="O30" s="31" t="s">
        <v>5</v>
      </c>
    </row>
    <row r="31" spans="1:15" x14ac:dyDescent="0.25">
      <c r="A31" s="49">
        <f t="shared" ref="A31:A39" si="3">B30</f>
        <v>0.67499999999999993</v>
      </c>
      <c r="B31" s="54">
        <f>A31+Данные!$C$4</f>
        <v>0.68333333333333324</v>
      </c>
      <c r="C31" s="31" t="s">
        <v>4</v>
      </c>
      <c r="E31" s="49">
        <f t="shared" ref="E31:E39" si="4">F30</f>
        <v>0.67499999999999993</v>
      </c>
      <c r="F31" s="54">
        <f>E31+Данные!$C$4</f>
        <v>0.68333333333333324</v>
      </c>
      <c r="G31" s="31" t="s">
        <v>4</v>
      </c>
      <c r="M31" s="49">
        <f>N30</f>
        <v>0.67916666666666659</v>
      </c>
      <c r="N31" s="51">
        <f>M31+Данные!$C$11</f>
        <v>0.69027777777777766</v>
      </c>
      <c r="O31" s="31" t="s">
        <v>34</v>
      </c>
    </row>
    <row r="32" spans="1:15" x14ac:dyDescent="0.25">
      <c r="A32" s="49">
        <f t="shared" si="3"/>
        <v>0.68333333333333324</v>
      </c>
      <c r="B32" s="54">
        <f>A32+Данные!$C$4</f>
        <v>0.69166666666666654</v>
      </c>
      <c r="C32" s="31" t="s">
        <v>5</v>
      </c>
      <c r="E32" s="49">
        <f t="shared" si="4"/>
        <v>0.68333333333333324</v>
      </c>
      <c r="F32" s="54">
        <f>E32+Данные!$C$4</f>
        <v>0.69166666666666654</v>
      </c>
      <c r="G32" s="31" t="s">
        <v>5</v>
      </c>
      <c r="M32" s="50">
        <f>N31</f>
        <v>0.69027777777777766</v>
      </c>
      <c r="N32" s="52">
        <f>M32+Данные!$C$11</f>
        <v>0.70138888888888873</v>
      </c>
      <c r="O32" s="32" t="s">
        <v>35</v>
      </c>
    </row>
    <row r="33" spans="1:15" x14ac:dyDescent="0.25">
      <c r="A33" s="49">
        <f t="shared" si="3"/>
        <v>0.69166666666666654</v>
      </c>
      <c r="B33" s="54">
        <f>A33+Данные!$C$4</f>
        <v>0.69999999999999984</v>
      </c>
      <c r="C33" s="31" t="s">
        <v>34</v>
      </c>
      <c r="E33" s="49">
        <f t="shared" si="4"/>
        <v>0.69166666666666654</v>
      </c>
      <c r="F33" s="54">
        <f>E33+Данные!$C$4</f>
        <v>0.69999999999999984</v>
      </c>
      <c r="G33" s="31" t="s">
        <v>34</v>
      </c>
      <c r="M33" s="33">
        <f t="shared" ref="M33:M38" si="5">N32</f>
        <v>0.70138888888888873</v>
      </c>
      <c r="N33" s="34">
        <f>M33+Данные!$C$21</f>
        <v>0.71180555555555536</v>
      </c>
      <c r="O33" s="35" t="s">
        <v>23</v>
      </c>
    </row>
    <row r="34" spans="1:15" x14ac:dyDescent="0.25">
      <c r="A34" s="49">
        <f t="shared" si="3"/>
        <v>0.69999999999999984</v>
      </c>
      <c r="B34" s="54">
        <f>A34+Данные!$C$4</f>
        <v>0.70833333333333315</v>
      </c>
      <c r="C34" s="31" t="s">
        <v>35</v>
      </c>
      <c r="E34" s="49">
        <f t="shared" si="4"/>
        <v>0.69999999999999984</v>
      </c>
      <c r="F34" s="54">
        <f>E34+Данные!$C$4</f>
        <v>0.70833333333333315</v>
      </c>
      <c r="G34" s="31" t="s">
        <v>35</v>
      </c>
      <c r="M34" s="47">
        <f t="shared" si="5"/>
        <v>0.71180555555555536</v>
      </c>
      <c r="N34" s="48">
        <f>M34+Данные!$C$11</f>
        <v>0.72291666666666643</v>
      </c>
      <c r="O34" s="30" t="s">
        <v>36</v>
      </c>
    </row>
    <row r="35" spans="1:15" x14ac:dyDescent="0.25">
      <c r="A35" s="49">
        <f t="shared" si="3"/>
        <v>0.70833333333333315</v>
      </c>
      <c r="B35" s="54">
        <f>A35+Данные!$C$4</f>
        <v>0.71666666666666645</v>
      </c>
      <c r="C35" s="31" t="s">
        <v>36</v>
      </c>
      <c r="E35" s="49">
        <f t="shared" si="4"/>
        <v>0.70833333333333315</v>
      </c>
      <c r="F35" s="54">
        <f>E35+Данные!$C$4</f>
        <v>0.71666666666666645</v>
      </c>
      <c r="G35" s="31" t="s">
        <v>36</v>
      </c>
      <c r="M35" s="49">
        <f t="shared" si="5"/>
        <v>0.72291666666666643</v>
      </c>
      <c r="N35" s="51">
        <f>M35+Данные!$C$11</f>
        <v>0.7340277777777775</v>
      </c>
      <c r="O35" s="31" t="s">
        <v>37</v>
      </c>
    </row>
    <row r="36" spans="1:15" x14ac:dyDescent="0.25">
      <c r="A36" s="50">
        <f t="shared" si="3"/>
        <v>0.71666666666666645</v>
      </c>
      <c r="B36" s="55">
        <f>A36+Данные!$C$4</f>
        <v>0.72499999999999976</v>
      </c>
      <c r="C36" s="38" t="s">
        <v>37</v>
      </c>
      <c r="E36" s="50">
        <f t="shared" si="4"/>
        <v>0.71666666666666645</v>
      </c>
      <c r="F36" s="55">
        <f>E36+Данные!$C$4</f>
        <v>0.72499999999999976</v>
      </c>
      <c r="G36" s="38" t="s">
        <v>37</v>
      </c>
      <c r="M36" s="49">
        <f t="shared" si="5"/>
        <v>0.7340277777777775</v>
      </c>
      <c r="N36" s="51">
        <f>M36+Данные!$C$11</f>
        <v>0.74513888888888857</v>
      </c>
      <c r="O36" s="31" t="s">
        <v>38</v>
      </c>
    </row>
    <row r="37" spans="1:15" x14ac:dyDescent="0.25">
      <c r="A37" s="29">
        <f t="shared" si="3"/>
        <v>0.72499999999999976</v>
      </c>
      <c r="B37" s="59">
        <f>A37+Данные!$C$21</f>
        <v>0.73541666666666639</v>
      </c>
      <c r="C37" s="30" t="s">
        <v>23</v>
      </c>
      <c r="E37" s="29">
        <f t="shared" si="4"/>
        <v>0.72499999999999976</v>
      </c>
      <c r="F37" s="59">
        <f>E37+Данные!$C$21</f>
        <v>0.73541666666666639</v>
      </c>
      <c r="G37" s="30" t="s">
        <v>23</v>
      </c>
      <c r="M37" s="49">
        <f t="shared" si="5"/>
        <v>0.74513888888888857</v>
      </c>
      <c r="N37" s="51">
        <f>M37+Данные!$C$11</f>
        <v>0.75624999999999964</v>
      </c>
      <c r="O37" s="31" t="s">
        <v>39</v>
      </c>
    </row>
    <row r="38" spans="1:15" x14ac:dyDescent="0.25">
      <c r="A38" s="47">
        <f t="shared" si="3"/>
        <v>0.73541666666666639</v>
      </c>
      <c r="B38" s="53">
        <f>A38+Данные!C4</f>
        <v>0.74374999999999969</v>
      </c>
      <c r="C38" s="36" t="s">
        <v>38</v>
      </c>
      <c r="E38" s="47">
        <f t="shared" si="4"/>
        <v>0.73541666666666639</v>
      </c>
      <c r="F38" s="53">
        <f>E38+Данные!C4</f>
        <v>0.74374999999999969</v>
      </c>
      <c r="G38" s="36" t="s">
        <v>38</v>
      </c>
      <c r="M38" s="110">
        <f t="shared" si="5"/>
        <v>0.75624999999999964</v>
      </c>
      <c r="N38" s="111">
        <f>M38+Данные!$C$11</f>
        <v>0.76736111111111072</v>
      </c>
      <c r="O38" s="112" t="s">
        <v>40</v>
      </c>
    </row>
    <row r="39" spans="1:15" x14ac:dyDescent="0.25">
      <c r="A39" s="50">
        <f t="shared" si="3"/>
        <v>0.74374999999999969</v>
      </c>
      <c r="B39" s="55">
        <f>A39+Данные!C4</f>
        <v>0.75208333333333299</v>
      </c>
      <c r="C39" s="38" t="s">
        <v>39</v>
      </c>
      <c r="E39" s="50">
        <f t="shared" si="4"/>
        <v>0.74374999999999969</v>
      </c>
      <c r="F39" s="55">
        <f>E39+Данные!C4</f>
        <v>0.75208333333333299</v>
      </c>
      <c r="G39" s="38" t="s">
        <v>39</v>
      </c>
    </row>
  </sheetData>
  <mergeCells count="18">
    <mergeCell ref="E1:G1"/>
    <mergeCell ref="A1:C1"/>
    <mergeCell ref="J14:K14"/>
    <mergeCell ref="J15:K15"/>
    <mergeCell ref="I1:K1"/>
    <mergeCell ref="J9:K9"/>
    <mergeCell ref="J10:K10"/>
    <mergeCell ref="I20:K20"/>
    <mergeCell ref="E20:G20"/>
    <mergeCell ref="A20:C20"/>
    <mergeCell ref="B28:C28"/>
    <mergeCell ref="N18:O18"/>
    <mergeCell ref="N19:O19"/>
    <mergeCell ref="B29:C29"/>
    <mergeCell ref="F28:G28"/>
    <mergeCell ref="F29:G29"/>
    <mergeCell ref="N26:O26"/>
    <mergeCell ref="N27:O27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>
          <x14:formula1>
            <xm:f>Данные!$J$2:$J$9</xm:f>
          </x14:formula1>
          <xm:sqref>E2 A2 I2 I21 E21 A21</xm:sqref>
        </x14:dataValidation>
        <x14:dataValidation type="list" allowBlank="1" showInputMessage="1" showErrorMessage="1">
          <x14:formula1>
            <xm:f>Данные!$P$2:$P$9</xm:f>
          </x14:formula1>
          <xm:sqref>G2 C2 K2</xm:sqref>
        </x14:dataValidation>
        <x14:dataValidation type="list" allowBlank="1" showInputMessage="1" showErrorMessage="1">
          <x14:formula1>
            <xm:f>Данные!$O$2:$O$9</xm:f>
          </x14:formula1>
          <xm:sqref>I15 M27 M19 I10</xm:sqref>
        </x14:dataValidation>
        <x14:dataValidation type="list" allowBlank="1" showInputMessage="1" showErrorMessage="1">
          <x14:formula1>
            <xm:f>Данные!$K$2:$K$6</xm:f>
          </x14:formula1>
          <xm:sqref>G4 C26 G10 C4 C7 C10 K4 K7 K23 K26 G23 G26 C23 G7</xm:sqref>
        </x14:dataValidation>
        <x14:dataValidation type="list" allowBlank="1" showInputMessage="1" showErrorMessage="1">
          <x14:formula1>
            <xm:f>Данные!$L$2:$L$15</xm:f>
          </x14:formula1>
          <xm:sqref>J10:K10 N18:O19 F29:G29 B28:C29 J15:K15 N26:O27</xm:sqref>
        </x14:dataValidation>
        <x14:dataValidation type="list" allowBlank="1" showInputMessage="1" showErrorMessage="1">
          <x14:formula1>
            <xm:f>Данные!$P$2:$P$10</xm:f>
          </x14:formula1>
          <xm:sqref>K21 G21 C21</xm:sqref>
        </x14:dataValidation>
        <x14:dataValidation type="list" allowBlank="1" showInputMessage="1" showErrorMessage="1">
          <x14:formula1>
            <xm:f>Данные!$O$2:$O$10</xm:f>
          </x14:formula1>
          <xm:sqref>J21 F21 B21 A29 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="80" zoomScaleNormal="80" workbookViewId="0">
      <selection activeCell="D32" sqref="D32"/>
    </sheetView>
  </sheetViews>
  <sheetFormatPr defaultRowHeight="15" x14ac:dyDescent="0.25"/>
  <cols>
    <col min="1" max="2" width="10.7109375" customWidth="1"/>
    <col min="3" max="3" width="17.7109375" customWidth="1"/>
    <col min="5" max="6" width="10.7109375" customWidth="1"/>
    <col min="7" max="7" width="17.7109375" customWidth="1"/>
    <col min="9" max="10" width="10.7109375" customWidth="1"/>
    <col min="11" max="11" width="17.7109375" customWidth="1"/>
    <col min="13" max="14" width="10.7109375" customWidth="1"/>
    <col min="15" max="15" width="17.7109375" customWidth="1"/>
  </cols>
  <sheetData>
    <row r="1" spans="1:15" x14ac:dyDescent="0.25">
      <c r="A1" s="146" t="s">
        <v>56</v>
      </c>
      <c r="B1" s="147"/>
      <c r="C1" s="148"/>
      <c r="E1" s="146" t="s">
        <v>56</v>
      </c>
      <c r="F1" s="147"/>
      <c r="G1" s="148"/>
      <c r="I1" s="146" t="s">
        <v>56</v>
      </c>
      <c r="J1" s="147"/>
      <c r="K1" s="148"/>
    </row>
    <row r="2" spans="1:15" x14ac:dyDescent="0.25">
      <c r="A2" s="74" t="s">
        <v>93</v>
      </c>
      <c r="B2" s="75" t="s">
        <v>88</v>
      </c>
      <c r="C2" s="76"/>
      <c r="E2" s="74" t="s">
        <v>93</v>
      </c>
      <c r="F2" s="75" t="s">
        <v>89</v>
      </c>
      <c r="G2" s="76"/>
      <c r="I2" s="74" t="s">
        <v>93</v>
      </c>
      <c r="J2" s="75" t="s">
        <v>90</v>
      </c>
      <c r="K2" s="76"/>
    </row>
    <row r="3" spans="1:15" x14ac:dyDescent="0.25">
      <c r="A3" s="43">
        <v>0.375</v>
      </c>
      <c r="B3" s="44">
        <f>A3+Данные!$H$2</f>
        <v>0.3888888888888889</v>
      </c>
      <c r="C3" s="77" t="s">
        <v>2</v>
      </c>
      <c r="E3" s="43">
        <v>0.375</v>
      </c>
      <c r="F3" s="44">
        <f>E3+Данные!$H$2</f>
        <v>0.3888888888888889</v>
      </c>
      <c r="G3" s="77" t="s">
        <v>2</v>
      </c>
      <c r="I3" s="43">
        <v>0.375</v>
      </c>
      <c r="J3" s="44">
        <f>I3+Данные!$H$2</f>
        <v>0.3888888888888889</v>
      </c>
      <c r="K3" s="77" t="s">
        <v>2</v>
      </c>
    </row>
    <row r="4" spans="1:15" x14ac:dyDescent="0.25">
      <c r="A4" s="20" t="s">
        <v>1</v>
      </c>
      <c r="B4" s="21"/>
      <c r="C4" s="22" t="s">
        <v>94</v>
      </c>
      <c r="E4" s="20" t="s">
        <v>1</v>
      </c>
      <c r="F4" s="21"/>
      <c r="G4" s="22" t="s">
        <v>85</v>
      </c>
      <c r="I4" s="20" t="s">
        <v>1</v>
      </c>
      <c r="J4" s="21"/>
      <c r="K4" s="22" t="s">
        <v>86</v>
      </c>
    </row>
    <row r="5" spans="1:15" x14ac:dyDescent="0.25">
      <c r="A5" s="45">
        <f>B3</f>
        <v>0.3888888888888889</v>
      </c>
      <c r="B5" s="46">
        <f>A5+Данные!$C$21</f>
        <v>0.39930555555555558</v>
      </c>
      <c r="C5" s="28" t="s">
        <v>23</v>
      </c>
      <c r="E5" s="45">
        <f>F3</f>
        <v>0.3888888888888889</v>
      </c>
      <c r="F5" s="46">
        <f>E5+Данные!$C$21</f>
        <v>0.39930555555555558</v>
      </c>
      <c r="G5" s="28" t="s">
        <v>23</v>
      </c>
      <c r="I5" s="45">
        <f>J3</f>
        <v>0.3888888888888889</v>
      </c>
      <c r="J5" s="46">
        <f>I5+Данные!$C$21</f>
        <v>0.39930555555555558</v>
      </c>
      <c r="K5" s="28" t="s">
        <v>23</v>
      </c>
    </row>
    <row r="6" spans="1:15" x14ac:dyDescent="0.25">
      <c r="A6" s="47">
        <f>B5</f>
        <v>0.39930555555555558</v>
      </c>
      <c r="B6" s="44">
        <f>A6+Данные!$H$3</f>
        <v>0.41319444444444448</v>
      </c>
      <c r="C6" s="77" t="s">
        <v>0</v>
      </c>
      <c r="E6" s="47">
        <f>F5</f>
        <v>0.39930555555555558</v>
      </c>
      <c r="F6" s="44">
        <f>E6+Данные!$H$3</f>
        <v>0.41319444444444448</v>
      </c>
      <c r="G6" s="77" t="s">
        <v>0</v>
      </c>
      <c r="I6" s="47">
        <f>J5</f>
        <v>0.39930555555555558</v>
      </c>
      <c r="J6" s="44">
        <f>I6+Данные!$H$3</f>
        <v>0.41319444444444448</v>
      </c>
      <c r="K6" s="77" t="s">
        <v>0</v>
      </c>
    </row>
    <row r="7" spans="1:15" x14ac:dyDescent="0.25">
      <c r="A7" s="20" t="s">
        <v>1</v>
      </c>
      <c r="B7" s="21"/>
      <c r="C7" s="22" t="s">
        <v>94</v>
      </c>
      <c r="E7" s="20" t="s">
        <v>1</v>
      </c>
      <c r="F7" s="21"/>
      <c r="G7" s="22" t="s">
        <v>85</v>
      </c>
      <c r="I7" s="20" t="s">
        <v>1</v>
      </c>
      <c r="J7" s="21"/>
      <c r="K7" s="22" t="s">
        <v>86</v>
      </c>
    </row>
    <row r="9" spans="1:15" x14ac:dyDescent="0.25">
      <c r="A9" s="83" t="s">
        <v>51</v>
      </c>
      <c r="B9" s="149" t="s">
        <v>94</v>
      </c>
      <c r="C9" s="150"/>
      <c r="E9" s="83" t="s">
        <v>51</v>
      </c>
      <c r="F9" s="149" t="s">
        <v>86</v>
      </c>
      <c r="G9" s="150"/>
      <c r="I9" s="83" t="s">
        <v>51</v>
      </c>
      <c r="J9" s="149" t="s">
        <v>96</v>
      </c>
      <c r="K9" s="150"/>
      <c r="M9" s="83" t="s">
        <v>51</v>
      </c>
      <c r="N9" s="149" t="s">
        <v>95</v>
      </c>
      <c r="O9" s="150"/>
    </row>
    <row r="10" spans="1:15" x14ac:dyDescent="0.25">
      <c r="A10" s="84" t="s">
        <v>88</v>
      </c>
      <c r="B10" s="151" t="s">
        <v>84</v>
      </c>
      <c r="C10" s="152"/>
      <c r="E10" s="84" t="s">
        <v>89</v>
      </c>
      <c r="F10" s="151" t="s">
        <v>79</v>
      </c>
      <c r="G10" s="152"/>
      <c r="I10" s="84" t="s">
        <v>90</v>
      </c>
      <c r="J10" s="151" t="s">
        <v>84</v>
      </c>
      <c r="K10" s="152"/>
      <c r="M10" s="84" t="s">
        <v>91</v>
      </c>
      <c r="N10" s="151" t="s">
        <v>79</v>
      </c>
      <c r="O10" s="152"/>
    </row>
    <row r="11" spans="1:15" x14ac:dyDescent="0.25">
      <c r="A11" s="47">
        <v>0.41666666666666669</v>
      </c>
      <c r="B11" s="48">
        <f>A11+Данные!$H$4</f>
        <v>0.42152777777777778</v>
      </c>
      <c r="C11" s="30" t="s">
        <v>57</v>
      </c>
      <c r="E11" s="47">
        <v>0.41666666666666669</v>
      </c>
      <c r="F11" s="48">
        <f>E11+Данные!$H$4</f>
        <v>0.42152777777777778</v>
      </c>
      <c r="G11" s="30" t="s">
        <v>57</v>
      </c>
      <c r="I11" s="47">
        <v>0.41666666666666669</v>
      </c>
      <c r="J11" s="48">
        <f>I11+Данные!$H$4</f>
        <v>0.42152777777777778</v>
      </c>
      <c r="K11" s="30" t="s">
        <v>57</v>
      </c>
      <c r="M11" s="47">
        <v>0.41666666666666669</v>
      </c>
      <c r="N11" s="48">
        <f>M11+Данные!$H$4</f>
        <v>0.42152777777777778</v>
      </c>
      <c r="O11" s="30" t="s">
        <v>57</v>
      </c>
    </row>
    <row r="12" spans="1:15" x14ac:dyDescent="0.25">
      <c r="A12" s="49">
        <f t="shared" ref="A12:A13" si="0">B11</f>
        <v>0.42152777777777778</v>
      </c>
      <c r="B12" s="51">
        <f>A12+Данные!$H$4</f>
        <v>0.42638888888888887</v>
      </c>
      <c r="C12" s="31" t="s">
        <v>58</v>
      </c>
      <c r="E12" s="49">
        <f t="shared" ref="E12:E13" si="1">F11</f>
        <v>0.42152777777777778</v>
      </c>
      <c r="F12" s="51">
        <f>E12+Данные!$H$4</f>
        <v>0.42638888888888887</v>
      </c>
      <c r="G12" s="31" t="s">
        <v>58</v>
      </c>
      <c r="I12" s="49">
        <f t="shared" ref="I12:I13" si="2">J11</f>
        <v>0.42152777777777778</v>
      </c>
      <c r="J12" s="51">
        <f>I12+Данные!$H$4</f>
        <v>0.42638888888888887</v>
      </c>
      <c r="K12" s="31" t="s">
        <v>58</v>
      </c>
      <c r="M12" s="49">
        <f t="shared" ref="M12:M13" si="3">N11</f>
        <v>0.42152777777777778</v>
      </c>
      <c r="N12" s="51">
        <f>M12+Данные!$H$4</f>
        <v>0.42638888888888887</v>
      </c>
      <c r="O12" s="31" t="s">
        <v>58</v>
      </c>
    </row>
    <row r="13" spans="1:15" x14ac:dyDescent="0.25">
      <c r="A13" s="49">
        <f t="shared" si="0"/>
        <v>0.42638888888888887</v>
      </c>
      <c r="B13" s="51">
        <f>A13+Данные!$H$4</f>
        <v>0.43124999999999997</v>
      </c>
      <c r="C13" s="31" t="s">
        <v>59</v>
      </c>
      <c r="E13" s="49">
        <f t="shared" si="1"/>
        <v>0.42638888888888887</v>
      </c>
      <c r="F13" s="51">
        <f>E13+Данные!$H$4</f>
        <v>0.43124999999999997</v>
      </c>
      <c r="G13" s="31" t="s">
        <v>59</v>
      </c>
      <c r="I13" s="49">
        <f t="shared" si="2"/>
        <v>0.42638888888888887</v>
      </c>
      <c r="J13" s="51">
        <f>I13+Данные!$H$4</f>
        <v>0.43124999999999997</v>
      </c>
      <c r="K13" s="31" t="s">
        <v>59</v>
      </c>
      <c r="M13" s="49">
        <f t="shared" si="3"/>
        <v>0.42638888888888887</v>
      </c>
      <c r="N13" s="51">
        <f>M13+Данные!$H$4</f>
        <v>0.43124999999999997</v>
      </c>
      <c r="O13" s="31" t="s">
        <v>59</v>
      </c>
    </row>
    <row r="14" spans="1:15" x14ac:dyDescent="0.25">
      <c r="A14" s="49">
        <f>B13</f>
        <v>0.43124999999999997</v>
      </c>
      <c r="B14" s="51">
        <f>A14+Данные!$H$4</f>
        <v>0.43611111111111106</v>
      </c>
      <c r="C14" s="31" t="s">
        <v>60</v>
      </c>
      <c r="E14" s="49">
        <f>F13</f>
        <v>0.43124999999999997</v>
      </c>
      <c r="F14" s="51">
        <f>E14+Данные!$H$4</f>
        <v>0.43611111111111106</v>
      </c>
      <c r="G14" s="31" t="s">
        <v>60</v>
      </c>
      <c r="I14" s="49">
        <f>J13</f>
        <v>0.43124999999999997</v>
      </c>
      <c r="J14" s="51">
        <f>I14+Данные!$H$4</f>
        <v>0.43611111111111106</v>
      </c>
      <c r="K14" s="31" t="s">
        <v>60</v>
      </c>
      <c r="M14" s="49">
        <f>N13</f>
        <v>0.43124999999999997</v>
      </c>
      <c r="N14" s="51">
        <f>M14+Данные!$H$4</f>
        <v>0.43611111111111106</v>
      </c>
      <c r="O14" s="31" t="s">
        <v>60</v>
      </c>
    </row>
    <row r="15" spans="1:15" x14ac:dyDescent="0.25">
      <c r="A15" s="49">
        <f>B14</f>
        <v>0.43611111111111106</v>
      </c>
      <c r="B15" s="51">
        <f>A15+Данные!$H$4</f>
        <v>0.44097222222222215</v>
      </c>
      <c r="C15" s="31" t="s">
        <v>61</v>
      </c>
      <c r="E15" s="49">
        <f>F14</f>
        <v>0.43611111111111106</v>
      </c>
      <c r="F15" s="51">
        <f>E15+Данные!$H$4</f>
        <v>0.44097222222222215</v>
      </c>
      <c r="G15" s="31" t="s">
        <v>61</v>
      </c>
      <c r="I15" s="49">
        <f>J14</f>
        <v>0.43611111111111106</v>
      </c>
      <c r="J15" s="51">
        <f>I15+Данные!$H$4</f>
        <v>0.44097222222222215</v>
      </c>
      <c r="K15" s="31" t="s">
        <v>61</v>
      </c>
      <c r="M15" s="49">
        <f>N14</f>
        <v>0.43611111111111106</v>
      </c>
      <c r="N15" s="51">
        <f>M15+Данные!$H$4</f>
        <v>0.44097222222222215</v>
      </c>
      <c r="O15" s="31" t="s">
        <v>61</v>
      </c>
    </row>
    <row r="16" spans="1:15" x14ac:dyDescent="0.25">
      <c r="A16" s="49">
        <f>B15</f>
        <v>0.44097222222222215</v>
      </c>
      <c r="B16" s="51">
        <f>A16+Данные!$H$4</f>
        <v>0.44583333333333325</v>
      </c>
      <c r="C16" s="31" t="s">
        <v>62</v>
      </c>
      <c r="E16" s="49">
        <f>F15</f>
        <v>0.44097222222222215</v>
      </c>
      <c r="F16" s="51">
        <f>E16+Данные!$H$4</f>
        <v>0.44583333333333325</v>
      </c>
      <c r="G16" s="31" t="s">
        <v>62</v>
      </c>
      <c r="I16" s="49">
        <f>J15</f>
        <v>0.44097222222222215</v>
      </c>
      <c r="J16" s="51">
        <f>I16+Данные!$H$4</f>
        <v>0.44583333333333325</v>
      </c>
      <c r="K16" s="31" t="s">
        <v>62</v>
      </c>
      <c r="M16" s="49">
        <f>N15</f>
        <v>0.44097222222222215</v>
      </c>
      <c r="N16" s="51">
        <f>M16+Данные!$H$4</f>
        <v>0.44583333333333325</v>
      </c>
      <c r="O16" s="31" t="s">
        <v>62</v>
      </c>
    </row>
    <row r="17" spans="1:15" x14ac:dyDescent="0.25">
      <c r="A17" s="113">
        <f t="shared" ref="A17:A18" si="4">B16</f>
        <v>0.44583333333333325</v>
      </c>
      <c r="B17" s="114">
        <f>A17+Данные!$H$4</f>
        <v>0.45069444444444434</v>
      </c>
      <c r="C17" s="115" t="s">
        <v>63</v>
      </c>
      <c r="E17" s="113">
        <f t="shared" ref="E17:E18" si="5">F16</f>
        <v>0.44583333333333325</v>
      </c>
      <c r="F17" s="114">
        <f>E17+Данные!$H$4</f>
        <v>0.45069444444444434</v>
      </c>
      <c r="G17" s="115" t="s">
        <v>63</v>
      </c>
      <c r="I17" s="113">
        <f t="shared" ref="I17:I18" si="6">J16</f>
        <v>0.44583333333333325</v>
      </c>
      <c r="J17" s="114">
        <f>I17+Данные!$H$4</f>
        <v>0.45069444444444434</v>
      </c>
      <c r="K17" s="115" t="s">
        <v>63</v>
      </c>
      <c r="M17" s="113">
        <f t="shared" ref="M17:M18" si="7">N16</f>
        <v>0.44583333333333325</v>
      </c>
      <c r="N17" s="114">
        <f>M17+Данные!$H$4</f>
        <v>0.45069444444444434</v>
      </c>
      <c r="O17" s="115" t="s">
        <v>63</v>
      </c>
    </row>
    <row r="18" spans="1:15" x14ac:dyDescent="0.25">
      <c r="A18" s="110">
        <f t="shared" si="4"/>
        <v>0.45069444444444434</v>
      </c>
      <c r="B18" s="111">
        <f>A18+Данные!$H$4</f>
        <v>0.45555555555555544</v>
      </c>
      <c r="C18" s="112" t="s">
        <v>64</v>
      </c>
      <c r="E18" s="110">
        <f t="shared" si="5"/>
        <v>0.45069444444444434</v>
      </c>
      <c r="F18" s="111">
        <f>E18+Данные!$H$4</f>
        <v>0.45555555555555544</v>
      </c>
      <c r="G18" s="112" t="s">
        <v>64</v>
      </c>
      <c r="I18" s="110">
        <f t="shared" si="6"/>
        <v>0.45069444444444434</v>
      </c>
      <c r="J18" s="111">
        <f>I18+Данные!$H$4</f>
        <v>0.45555555555555544</v>
      </c>
      <c r="K18" s="112" t="s">
        <v>64</v>
      </c>
      <c r="M18" s="110">
        <f t="shared" si="7"/>
        <v>0.45069444444444434</v>
      </c>
      <c r="N18" s="111">
        <f>M18+Данные!$H$4</f>
        <v>0.45555555555555544</v>
      </c>
      <c r="O18" s="112" t="s">
        <v>64</v>
      </c>
    </row>
    <row r="20" spans="1:15" x14ac:dyDescent="0.25">
      <c r="A20" s="153" t="s">
        <v>70</v>
      </c>
      <c r="B20" s="154"/>
      <c r="C20" s="155"/>
      <c r="E20" s="153" t="s">
        <v>70</v>
      </c>
      <c r="F20" s="154"/>
      <c r="G20" s="155"/>
      <c r="I20" s="156" t="s">
        <v>82</v>
      </c>
      <c r="J20" s="157"/>
      <c r="K20" s="158"/>
      <c r="M20" s="156" t="s">
        <v>82</v>
      </c>
      <c r="N20" s="157"/>
      <c r="O20" s="158"/>
    </row>
    <row r="21" spans="1:15" x14ac:dyDescent="0.25">
      <c r="A21" s="88" t="s">
        <v>93</v>
      </c>
      <c r="B21" s="89" t="s">
        <v>88</v>
      </c>
      <c r="C21" s="90"/>
      <c r="E21" s="88" t="s">
        <v>93</v>
      </c>
      <c r="F21" s="89" t="s">
        <v>89</v>
      </c>
      <c r="G21" s="90"/>
      <c r="I21" s="98" t="s">
        <v>93</v>
      </c>
      <c r="J21" s="99" t="s">
        <v>90</v>
      </c>
      <c r="K21" s="100"/>
      <c r="M21" s="98" t="s">
        <v>93</v>
      </c>
      <c r="N21" s="99" t="s">
        <v>91</v>
      </c>
      <c r="O21" s="100"/>
    </row>
    <row r="22" spans="1:15" x14ac:dyDescent="0.25">
      <c r="A22" s="43">
        <v>0.47916666666666669</v>
      </c>
      <c r="B22" s="44">
        <f>A22+Данные!$H$5</f>
        <v>0.49652777777777779</v>
      </c>
      <c r="C22" s="77" t="s">
        <v>2</v>
      </c>
      <c r="E22" s="43">
        <v>0.47916666666666669</v>
      </c>
      <c r="F22" s="44">
        <f>E22+Данные!$H$5</f>
        <v>0.49652777777777779</v>
      </c>
      <c r="G22" s="77" t="s">
        <v>2</v>
      </c>
      <c r="I22" s="43">
        <v>0.47916666666666669</v>
      </c>
      <c r="J22" s="44">
        <f>I22+Данные!$H$8</f>
        <v>0.49652777777777779</v>
      </c>
      <c r="K22" s="77" t="s">
        <v>2</v>
      </c>
      <c r="M22" s="43">
        <v>0.47916666666666669</v>
      </c>
      <c r="N22" s="44">
        <f>M22+Данные!$H$8</f>
        <v>0.49652777777777779</v>
      </c>
      <c r="O22" s="77" t="s">
        <v>2</v>
      </c>
    </row>
    <row r="23" spans="1:15" x14ac:dyDescent="0.25">
      <c r="A23" s="20" t="s">
        <v>1</v>
      </c>
      <c r="B23" s="21"/>
      <c r="C23" s="22" t="s">
        <v>86</v>
      </c>
      <c r="E23" s="20" t="s">
        <v>1</v>
      </c>
      <c r="F23" s="21"/>
      <c r="G23" s="22" t="s">
        <v>94</v>
      </c>
      <c r="I23" s="20" t="s">
        <v>1</v>
      </c>
      <c r="J23" s="21"/>
      <c r="K23" s="22" t="s">
        <v>85</v>
      </c>
      <c r="M23" s="20" t="s">
        <v>1</v>
      </c>
      <c r="N23" s="21"/>
      <c r="O23" s="22" t="s">
        <v>84</v>
      </c>
    </row>
    <row r="24" spans="1:15" x14ac:dyDescent="0.25">
      <c r="A24" s="45">
        <f>B22</f>
        <v>0.49652777777777779</v>
      </c>
      <c r="B24" s="46">
        <f>A24+Данные!$C$21</f>
        <v>0.50694444444444442</v>
      </c>
      <c r="C24" s="28" t="s">
        <v>23</v>
      </c>
      <c r="E24" s="45">
        <f>F22</f>
        <v>0.49652777777777779</v>
      </c>
      <c r="F24" s="46">
        <f>E24+Данные!$C$21</f>
        <v>0.50694444444444442</v>
      </c>
      <c r="G24" s="28" t="s">
        <v>23</v>
      </c>
      <c r="I24" s="45">
        <f>J22</f>
        <v>0.49652777777777779</v>
      </c>
      <c r="J24" s="46">
        <f>I24+Данные!$C$21</f>
        <v>0.50694444444444442</v>
      </c>
      <c r="K24" s="28" t="s">
        <v>23</v>
      </c>
      <c r="M24" s="45">
        <f>N22</f>
        <v>0.49652777777777779</v>
      </c>
      <c r="N24" s="46">
        <f>M24+Данные!$C$21</f>
        <v>0.50694444444444442</v>
      </c>
      <c r="O24" s="28" t="s">
        <v>23</v>
      </c>
    </row>
    <row r="25" spans="1:15" x14ac:dyDescent="0.25">
      <c r="A25" s="47">
        <f>B24</f>
        <v>0.50694444444444442</v>
      </c>
      <c r="B25" s="44">
        <f>A25+Данные!$H$6</f>
        <v>0.52777777777777779</v>
      </c>
      <c r="C25" s="77" t="s">
        <v>0</v>
      </c>
      <c r="E25" s="47">
        <f>F24</f>
        <v>0.50694444444444442</v>
      </c>
      <c r="F25" s="44">
        <f>E25+Данные!$H$6</f>
        <v>0.52777777777777779</v>
      </c>
      <c r="G25" s="77" t="s">
        <v>0</v>
      </c>
      <c r="I25" s="47">
        <f>J24</f>
        <v>0.50694444444444442</v>
      </c>
      <c r="J25" s="44">
        <f>I25+Данные!$H$9</f>
        <v>0.53472222222222221</v>
      </c>
      <c r="K25" s="77" t="s">
        <v>0</v>
      </c>
      <c r="M25" s="47">
        <f>N24</f>
        <v>0.50694444444444442</v>
      </c>
      <c r="N25" s="44">
        <f>M25+Данные!$H$9</f>
        <v>0.53472222222222221</v>
      </c>
      <c r="O25" s="77" t="s">
        <v>0</v>
      </c>
    </row>
    <row r="26" spans="1:15" x14ac:dyDescent="0.25">
      <c r="A26" s="20" t="s">
        <v>1</v>
      </c>
      <c r="B26" s="21"/>
      <c r="C26" s="22" t="s">
        <v>86</v>
      </c>
      <c r="E26" s="20" t="s">
        <v>1</v>
      </c>
      <c r="F26" s="21"/>
      <c r="G26" s="22" t="s">
        <v>94</v>
      </c>
      <c r="I26" s="20" t="s">
        <v>1</v>
      </c>
      <c r="J26" s="21"/>
      <c r="K26" s="22" t="s">
        <v>85</v>
      </c>
      <c r="M26" s="20" t="s">
        <v>1</v>
      </c>
      <c r="N26" s="21"/>
      <c r="O26" s="22"/>
    </row>
    <row r="28" spans="1:15" x14ac:dyDescent="0.25">
      <c r="A28" s="91" t="s">
        <v>51</v>
      </c>
      <c r="B28" s="166" t="s">
        <v>86</v>
      </c>
      <c r="C28" s="167"/>
      <c r="E28" s="91" t="s">
        <v>51</v>
      </c>
      <c r="F28" s="166" t="s">
        <v>94</v>
      </c>
      <c r="G28" s="167"/>
      <c r="I28" s="101" t="s">
        <v>51</v>
      </c>
      <c r="J28" s="159" t="s">
        <v>96</v>
      </c>
      <c r="K28" s="160"/>
      <c r="M28" s="101" t="s">
        <v>51</v>
      </c>
      <c r="N28" s="159" t="s">
        <v>95</v>
      </c>
      <c r="O28" s="160"/>
    </row>
    <row r="29" spans="1:15" x14ac:dyDescent="0.25">
      <c r="A29" s="92" t="s">
        <v>88</v>
      </c>
      <c r="B29" s="168" t="s">
        <v>79</v>
      </c>
      <c r="C29" s="169"/>
      <c r="E29" s="92" t="s">
        <v>89</v>
      </c>
      <c r="F29" s="168" t="s">
        <v>84</v>
      </c>
      <c r="G29" s="169"/>
      <c r="I29" s="102" t="s">
        <v>90</v>
      </c>
      <c r="J29" s="161" t="s">
        <v>79</v>
      </c>
      <c r="K29" s="162"/>
      <c r="M29" s="102" t="s">
        <v>91</v>
      </c>
      <c r="N29" s="161" t="s">
        <v>84</v>
      </c>
      <c r="O29" s="162"/>
    </row>
    <row r="30" spans="1:15" x14ac:dyDescent="0.25">
      <c r="A30" s="47">
        <v>0.53472222222222221</v>
      </c>
      <c r="B30" s="48">
        <f>A30+Данные!$H$7</f>
        <v>0.54097222222222219</v>
      </c>
      <c r="C30" s="30" t="s">
        <v>57</v>
      </c>
      <c r="E30" s="47">
        <v>0.53472222222222221</v>
      </c>
      <c r="F30" s="48">
        <f>E30+Данные!$H$7</f>
        <v>0.54097222222222219</v>
      </c>
      <c r="G30" s="30" t="s">
        <v>57</v>
      </c>
      <c r="I30" s="47">
        <v>0.54166666666666663</v>
      </c>
      <c r="J30" s="48">
        <f>+I30+Данные!$H$10</f>
        <v>0.54930555555555549</v>
      </c>
      <c r="K30" s="30" t="s">
        <v>57</v>
      </c>
      <c r="M30" s="47">
        <v>0.54166666666666663</v>
      </c>
      <c r="N30" s="48">
        <f>+M30+Данные!$H$10</f>
        <v>0.54930555555555549</v>
      </c>
      <c r="O30" s="30" t="s">
        <v>57</v>
      </c>
    </row>
    <row r="31" spans="1:15" x14ac:dyDescent="0.25">
      <c r="A31" s="49">
        <f t="shared" ref="A31:A32" si="8">B30</f>
        <v>0.54097222222222219</v>
      </c>
      <c r="B31" s="51">
        <f>A31+Данные!$H$7</f>
        <v>0.54722222222222217</v>
      </c>
      <c r="C31" s="31" t="s">
        <v>58</v>
      </c>
      <c r="E31" s="49">
        <f t="shared" ref="E31:E32" si="9">F30</f>
        <v>0.54097222222222219</v>
      </c>
      <c r="F31" s="51">
        <f>E31+Данные!$H$7</f>
        <v>0.54722222222222217</v>
      </c>
      <c r="G31" s="31" t="s">
        <v>58</v>
      </c>
      <c r="I31" s="49">
        <f t="shared" ref="I31:I40" si="10">J30</f>
        <v>0.54930555555555549</v>
      </c>
      <c r="J31" s="51">
        <f>+I31+Данные!$H$10</f>
        <v>0.55694444444444435</v>
      </c>
      <c r="K31" s="31" t="s">
        <v>58</v>
      </c>
      <c r="M31" s="49">
        <f t="shared" ref="M31:M40" si="11">N30</f>
        <v>0.54930555555555549</v>
      </c>
      <c r="N31" s="51">
        <f>+M31+Данные!$H$10</f>
        <v>0.55694444444444435</v>
      </c>
      <c r="O31" s="31" t="s">
        <v>58</v>
      </c>
    </row>
    <row r="32" spans="1:15" x14ac:dyDescent="0.25">
      <c r="A32" s="49">
        <f t="shared" si="8"/>
        <v>0.54722222222222217</v>
      </c>
      <c r="B32" s="51">
        <f>A32+Данные!$H$7</f>
        <v>0.55347222222222214</v>
      </c>
      <c r="C32" s="31" t="s">
        <v>59</v>
      </c>
      <c r="E32" s="49">
        <f t="shared" si="9"/>
        <v>0.54722222222222217</v>
      </c>
      <c r="F32" s="51">
        <f>E32+Данные!$H$7</f>
        <v>0.55347222222222214</v>
      </c>
      <c r="G32" s="31" t="s">
        <v>59</v>
      </c>
      <c r="I32" s="49">
        <f t="shared" si="10"/>
        <v>0.55694444444444435</v>
      </c>
      <c r="J32" s="51">
        <f>+I32+Данные!$H$10</f>
        <v>0.56458333333333321</v>
      </c>
      <c r="K32" s="31" t="s">
        <v>59</v>
      </c>
      <c r="M32" s="49">
        <f t="shared" si="11"/>
        <v>0.55694444444444435</v>
      </c>
      <c r="N32" s="51">
        <f>+M32+Данные!$H$10</f>
        <v>0.56458333333333321</v>
      </c>
      <c r="O32" s="31" t="s">
        <v>59</v>
      </c>
    </row>
    <row r="33" spans="1:15" x14ac:dyDescent="0.25">
      <c r="A33" s="49">
        <f>B32</f>
        <v>0.55347222222222214</v>
      </c>
      <c r="B33" s="51">
        <f>A33+Данные!$H$7</f>
        <v>0.55972222222222212</v>
      </c>
      <c r="C33" s="31" t="s">
        <v>60</v>
      </c>
      <c r="E33" s="49">
        <f>F32</f>
        <v>0.55347222222222214</v>
      </c>
      <c r="F33" s="51">
        <f>E33+Данные!$H$7</f>
        <v>0.55972222222222212</v>
      </c>
      <c r="G33" s="31" t="s">
        <v>60</v>
      </c>
      <c r="I33" s="49">
        <f t="shared" si="10"/>
        <v>0.56458333333333321</v>
      </c>
      <c r="J33" s="51">
        <f>+I33+Данные!$H$10</f>
        <v>0.57222222222222208</v>
      </c>
      <c r="K33" s="31" t="s">
        <v>60</v>
      </c>
      <c r="M33" s="49">
        <f t="shared" si="11"/>
        <v>0.56458333333333321</v>
      </c>
      <c r="N33" s="51">
        <f>+M33+Данные!$H$10</f>
        <v>0.57222222222222208</v>
      </c>
      <c r="O33" s="31" t="s">
        <v>60</v>
      </c>
    </row>
    <row r="34" spans="1:15" x14ac:dyDescent="0.25">
      <c r="A34" s="113">
        <f>B33</f>
        <v>0.55972222222222212</v>
      </c>
      <c r="B34" s="114">
        <f>A34+Данные!$H$7</f>
        <v>0.5659722222222221</v>
      </c>
      <c r="C34" s="115" t="s">
        <v>61</v>
      </c>
      <c r="E34" s="49">
        <f>F33</f>
        <v>0.55972222222222212</v>
      </c>
      <c r="F34" s="51">
        <f>E34+Данные!$H$7</f>
        <v>0.5659722222222221</v>
      </c>
      <c r="G34" s="31" t="s">
        <v>61</v>
      </c>
      <c r="I34" s="49">
        <f t="shared" si="10"/>
        <v>0.57222222222222208</v>
      </c>
      <c r="J34" s="51">
        <f>+I34+Данные!$H$10</f>
        <v>0.57986111111111094</v>
      </c>
      <c r="K34" s="31" t="s">
        <v>61</v>
      </c>
      <c r="M34" s="49">
        <f t="shared" si="11"/>
        <v>0.57222222222222208</v>
      </c>
      <c r="N34" s="51">
        <f>+M34+Данные!$H$10</f>
        <v>0.57986111111111094</v>
      </c>
      <c r="O34" s="31" t="s">
        <v>61</v>
      </c>
    </row>
    <row r="35" spans="1:15" x14ac:dyDescent="0.25">
      <c r="A35" s="110">
        <f>B34</f>
        <v>0.5659722222222221</v>
      </c>
      <c r="B35" s="111">
        <f>A35+Данные!$H$7</f>
        <v>0.57222222222222208</v>
      </c>
      <c r="C35" s="112" t="s">
        <v>62</v>
      </c>
      <c r="E35" s="49">
        <f>F34</f>
        <v>0.5659722222222221</v>
      </c>
      <c r="F35" s="51">
        <f>E35+Данные!$H$7</f>
        <v>0.57222222222222208</v>
      </c>
      <c r="G35" s="31" t="s">
        <v>62</v>
      </c>
      <c r="I35" s="50">
        <f t="shared" si="10"/>
        <v>0.57986111111111094</v>
      </c>
      <c r="J35" s="52">
        <f>+I35+Данные!$H$10</f>
        <v>0.5874999999999998</v>
      </c>
      <c r="K35" s="32" t="s">
        <v>62</v>
      </c>
      <c r="M35" s="50">
        <f t="shared" si="11"/>
        <v>0.57986111111111094</v>
      </c>
      <c r="N35" s="52">
        <f>+M35+Данные!$H$10</f>
        <v>0.5874999999999998</v>
      </c>
      <c r="O35" s="32" t="s">
        <v>62</v>
      </c>
    </row>
    <row r="36" spans="1:15" x14ac:dyDescent="0.25">
      <c r="A36" s="54"/>
      <c r="B36" s="51"/>
      <c r="C36" s="80"/>
      <c r="E36" s="49">
        <f t="shared" ref="E36:E37" si="12">F35</f>
        <v>0.57222222222222208</v>
      </c>
      <c r="F36" s="51">
        <f>E36+Данные!$H$7</f>
        <v>0.57847222222222205</v>
      </c>
      <c r="G36" s="31" t="s">
        <v>63</v>
      </c>
      <c r="I36" s="93">
        <f t="shared" si="10"/>
        <v>0.5874999999999998</v>
      </c>
      <c r="J36" s="94">
        <f>I36+Данные!$C$21</f>
        <v>0.59791666666666643</v>
      </c>
      <c r="K36" s="87" t="s">
        <v>23</v>
      </c>
      <c r="M36" s="93">
        <f t="shared" si="11"/>
        <v>0.5874999999999998</v>
      </c>
      <c r="N36" s="94">
        <f>M36+Данные!$C$21</f>
        <v>0.59791666666666643</v>
      </c>
      <c r="O36" s="87" t="s">
        <v>23</v>
      </c>
    </row>
    <row r="37" spans="1:15" x14ac:dyDescent="0.25">
      <c r="A37" s="163" t="s">
        <v>81</v>
      </c>
      <c r="B37" s="164"/>
      <c r="C37" s="165"/>
      <c r="E37" s="49">
        <f t="shared" si="12"/>
        <v>0.57847222222222205</v>
      </c>
      <c r="F37" s="51">
        <f>E37+Данные!$H$7</f>
        <v>0.58472222222222203</v>
      </c>
      <c r="G37" s="31" t="s">
        <v>64</v>
      </c>
      <c r="I37" s="47">
        <f t="shared" si="10"/>
        <v>0.59791666666666643</v>
      </c>
      <c r="J37" s="48">
        <f>+I37+Данные!$H$10</f>
        <v>0.60555555555555529</v>
      </c>
      <c r="K37" s="30" t="s">
        <v>63</v>
      </c>
      <c r="M37" s="47">
        <f t="shared" si="11"/>
        <v>0.59791666666666643</v>
      </c>
      <c r="N37" s="48">
        <f>+M37+Данные!$H$10</f>
        <v>0.60555555555555529</v>
      </c>
      <c r="O37" s="30" t="s">
        <v>63</v>
      </c>
    </row>
    <row r="38" spans="1:15" x14ac:dyDescent="0.25">
      <c r="A38" s="104" t="s">
        <v>93</v>
      </c>
      <c r="B38" s="105" t="s">
        <v>88</v>
      </c>
      <c r="C38" s="106"/>
      <c r="E38" s="93">
        <f>F37</f>
        <v>0.58472222222222203</v>
      </c>
      <c r="F38" s="94">
        <f>E38+Данные!$C$21</f>
        <v>0.59513888888888866</v>
      </c>
      <c r="G38" s="87" t="s">
        <v>23</v>
      </c>
      <c r="I38" s="113">
        <f t="shared" si="10"/>
        <v>0.60555555555555529</v>
      </c>
      <c r="J38" s="114">
        <f>+I38+Данные!$H$10</f>
        <v>0.61319444444444415</v>
      </c>
      <c r="K38" s="115" t="s">
        <v>64</v>
      </c>
      <c r="M38" s="49">
        <f t="shared" si="11"/>
        <v>0.60555555555555529</v>
      </c>
      <c r="N38" s="51">
        <f>+M38+Данные!$H$10</f>
        <v>0.61319444444444415</v>
      </c>
      <c r="O38" s="31" t="s">
        <v>64</v>
      </c>
    </row>
    <row r="39" spans="1:15" x14ac:dyDescent="0.25">
      <c r="A39" s="43">
        <v>0.58333333333333337</v>
      </c>
      <c r="B39" s="44">
        <f>A39+Данные!H12</f>
        <v>0.63888888888888895</v>
      </c>
      <c r="C39" s="107" t="s">
        <v>76</v>
      </c>
      <c r="E39" s="116">
        <f t="shared" ref="E39:E40" si="13">F38</f>
        <v>0.59513888888888866</v>
      </c>
      <c r="F39" s="48">
        <f>E39+Данные!$H$7</f>
        <v>0.60138888888888864</v>
      </c>
      <c r="G39" s="30" t="s">
        <v>65</v>
      </c>
      <c r="I39" s="113">
        <f t="shared" si="10"/>
        <v>0.61319444444444415</v>
      </c>
      <c r="J39" s="114">
        <f>+I39+Данные!$H$10</f>
        <v>0.62083333333333302</v>
      </c>
      <c r="K39" s="115" t="s">
        <v>65</v>
      </c>
      <c r="M39" s="113">
        <f t="shared" si="11"/>
        <v>0.61319444444444415</v>
      </c>
      <c r="N39" s="114">
        <f>+M39+Данные!$H$10</f>
        <v>0.62083333333333302</v>
      </c>
      <c r="O39" s="115" t="s">
        <v>65</v>
      </c>
    </row>
    <row r="40" spans="1:15" x14ac:dyDescent="0.25">
      <c r="A40" s="20" t="s">
        <v>1</v>
      </c>
      <c r="B40" s="21"/>
      <c r="C40" s="22" t="s">
        <v>84</v>
      </c>
      <c r="E40" s="117">
        <f t="shared" si="13"/>
        <v>0.60138888888888864</v>
      </c>
      <c r="F40" s="51">
        <f>E40+Данные!$H$7</f>
        <v>0.60763888888888862</v>
      </c>
      <c r="G40" s="31" t="s">
        <v>66</v>
      </c>
      <c r="I40" s="110">
        <f t="shared" si="10"/>
        <v>0.62083333333333302</v>
      </c>
      <c r="J40" s="111">
        <f>+I40+Данные!$H$10</f>
        <v>0.62847222222222188</v>
      </c>
      <c r="K40" s="112" t="s">
        <v>66</v>
      </c>
      <c r="M40" s="110">
        <f t="shared" si="11"/>
        <v>0.62083333333333302</v>
      </c>
      <c r="N40" s="111">
        <f>+M40+Данные!$H$10</f>
        <v>0.62847222222222188</v>
      </c>
      <c r="O40" s="112" t="s">
        <v>66</v>
      </c>
    </row>
    <row r="41" spans="1:15" x14ac:dyDescent="0.25">
      <c r="E41" s="113">
        <f>F40</f>
        <v>0.60763888888888862</v>
      </c>
      <c r="F41" s="114">
        <f>E41+Данные!$H$7</f>
        <v>0.6138888888888886</v>
      </c>
      <c r="G41" s="115" t="s">
        <v>67</v>
      </c>
    </row>
    <row r="42" spans="1:15" x14ac:dyDescent="0.25">
      <c r="A42" s="163" t="s">
        <v>81</v>
      </c>
      <c r="B42" s="164"/>
      <c r="C42" s="165"/>
      <c r="E42" s="113">
        <f>F41</f>
        <v>0.6138888888888886</v>
      </c>
      <c r="F42" s="114">
        <f>E42+Данные!$H$7</f>
        <v>0.62013888888888857</v>
      </c>
      <c r="G42" s="115" t="s">
        <v>71</v>
      </c>
    </row>
    <row r="43" spans="1:15" x14ac:dyDescent="0.25">
      <c r="A43" s="104" t="s">
        <v>93</v>
      </c>
      <c r="B43" s="105" t="s">
        <v>88</v>
      </c>
      <c r="C43" s="106"/>
      <c r="E43" s="113">
        <f>F42</f>
        <v>0.62013888888888857</v>
      </c>
      <c r="F43" s="114">
        <f>E43+Данные!$H$7</f>
        <v>0.62638888888888855</v>
      </c>
      <c r="G43" s="115" t="s">
        <v>72</v>
      </c>
    </row>
    <row r="44" spans="1:15" x14ac:dyDescent="0.25">
      <c r="A44" s="43">
        <v>0.64583333333333337</v>
      </c>
      <c r="B44" s="44">
        <f>A44+Данные!H13</f>
        <v>0.70138888888888895</v>
      </c>
      <c r="C44" s="108" t="s">
        <v>77</v>
      </c>
      <c r="D44" t="s">
        <v>87</v>
      </c>
      <c r="E44" s="110">
        <f>F43</f>
        <v>0.62638888888888855</v>
      </c>
      <c r="F44" s="111">
        <f>E44+Данные!$H$7</f>
        <v>0.63263888888888853</v>
      </c>
      <c r="G44" s="112" t="s">
        <v>73</v>
      </c>
    </row>
    <row r="45" spans="1:15" x14ac:dyDescent="0.25">
      <c r="A45" s="20" t="s">
        <v>1</v>
      </c>
      <c r="B45" s="21"/>
      <c r="C45" s="22" t="s">
        <v>84</v>
      </c>
    </row>
    <row r="47" spans="1:15" x14ac:dyDescent="0.25">
      <c r="A47" s="163" t="s">
        <v>83</v>
      </c>
      <c r="B47" s="164"/>
      <c r="C47" s="165"/>
    </row>
    <row r="48" spans="1:15" x14ac:dyDescent="0.25">
      <c r="A48" s="104" t="s">
        <v>93</v>
      </c>
      <c r="B48" s="105" t="s">
        <v>88</v>
      </c>
      <c r="C48" s="106"/>
    </row>
    <row r="49" spans="1:3" x14ac:dyDescent="0.25">
      <c r="A49" s="43">
        <v>0.70833333333333337</v>
      </c>
      <c r="B49" s="44">
        <f>A49+Данные!H14</f>
        <v>0.76388888888888895</v>
      </c>
      <c r="C49" s="109" t="s">
        <v>78</v>
      </c>
    </row>
    <row r="50" spans="1:3" x14ac:dyDescent="0.25">
      <c r="A50" s="20" t="s">
        <v>1</v>
      </c>
      <c r="B50" s="21"/>
      <c r="C50" s="22" t="s">
        <v>84</v>
      </c>
    </row>
  </sheetData>
  <mergeCells count="26">
    <mergeCell ref="N28:O28"/>
    <mergeCell ref="N29:O29"/>
    <mergeCell ref="A37:C37"/>
    <mergeCell ref="A42:C42"/>
    <mergeCell ref="A47:C47"/>
    <mergeCell ref="B28:C28"/>
    <mergeCell ref="B29:C29"/>
    <mergeCell ref="F28:G28"/>
    <mergeCell ref="F29:G29"/>
    <mergeCell ref="J28:K28"/>
    <mergeCell ref="J29:K29"/>
    <mergeCell ref="N9:O9"/>
    <mergeCell ref="N10:O10"/>
    <mergeCell ref="A20:C20"/>
    <mergeCell ref="E20:G20"/>
    <mergeCell ref="I20:K20"/>
    <mergeCell ref="M20:O20"/>
    <mergeCell ref="A1:C1"/>
    <mergeCell ref="E1:G1"/>
    <mergeCell ref="I1:K1"/>
    <mergeCell ref="B9:C9"/>
    <mergeCell ref="B10:C10"/>
    <mergeCell ref="F9:G9"/>
    <mergeCell ref="F10:G10"/>
    <mergeCell ref="J9:K9"/>
    <mergeCell ref="J10:K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Данные!$J$2:$J$9</xm:f>
          </x14:formula1>
          <xm:sqref>A2 E2 I2 A21 E21 I21 M21 A38 A43 A48</xm:sqref>
        </x14:dataValidation>
        <x14:dataValidation type="list" allowBlank="1" showInputMessage="1" showErrorMessage="1">
          <x14:formula1>
            <xm:f>Данные!$P$2:$P$9</xm:f>
          </x14:formula1>
          <xm:sqref>C2 G2 K2 C21 G21 K21 O21 C38 C43 C48</xm:sqref>
        </x14:dataValidation>
        <x14:dataValidation type="list" allowBlank="1" showInputMessage="1" showErrorMessage="1">
          <x14:formula1>
            <xm:f>Данные!$O$2:$O$9</xm:f>
          </x14:formula1>
          <xm:sqref>B2 F2 J2 A10 E10 I10 B21 F21 J21 N21 A29 E29 I29 M29 B38 B43 B48 M10</xm:sqref>
        </x14:dataValidation>
        <x14:dataValidation type="list" allowBlank="1" showInputMessage="1" showErrorMessage="1">
          <x14:formula1>
            <xm:f>Данные!$K$2:$K$6</xm:f>
          </x14:formula1>
          <xm:sqref>C4 C7 G4 G7 K4 K7 C23 C26 G23 G26 K23 K26 O23 O26 C40 C45 C50</xm:sqref>
        </x14:dataValidation>
        <x14:dataValidation type="list" allowBlank="1" showInputMessage="1" showErrorMessage="1">
          <x14:formula1>
            <xm:f>Данные!$L$2:$L$15</xm:f>
          </x14:formula1>
          <xm:sqref>B9:C10 F9:G10 J9:K10 B28:C29 F28:G29 J28:K29 N28:O29 N9:O10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workbookViewId="0">
      <selection activeCell="D18" sqref="D18"/>
    </sheetView>
  </sheetViews>
  <sheetFormatPr defaultRowHeight="15" x14ac:dyDescent="0.25"/>
  <cols>
    <col min="1" max="2" width="10.7109375" customWidth="1"/>
    <col min="3" max="3" width="17.7109375" customWidth="1"/>
    <col min="5" max="6" width="10.7109375" customWidth="1"/>
    <col min="7" max="7" width="17.7109375" customWidth="1"/>
    <col min="9" max="10" width="10.7109375" customWidth="1"/>
    <col min="11" max="11" width="17.7109375" customWidth="1"/>
    <col min="13" max="14" width="10.7109375" customWidth="1"/>
    <col min="15" max="15" width="17.7109375" customWidth="1"/>
    <col min="17" max="18" width="10.7109375" customWidth="1"/>
    <col min="19" max="19" width="17.7109375" customWidth="1"/>
    <col min="21" max="22" width="10.7109375" customWidth="1"/>
    <col min="23" max="23" width="17.7109375" customWidth="1"/>
    <col min="25" max="26" width="10.7109375" customWidth="1"/>
    <col min="27" max="27" width="17.7109375" customWidth="1"/>
    <col min="29" max="30" width="10.7109375" customWidth="1"/>
    <col min="31" max="31" width="17.7109375" customWidth="1"/>
  </cols>
  <sheetData>
    <row r="1" spans="1:31" x14ac:dyDescent="0.25">
      <c r="A1" s="126" t="s">
        <v>44</v>
      </c>
      <c r="B1" s="127"/>
      <c r="C1" s="128"/>
      <c r="E1" s="137" t="s">
        <v>6</v>
      </c>
      <c r="F1" s="138"/>
      <c r="G1" s="139"/>
      <c r="I1" s="140" t="s">
        <v>54</v>
      </c>
      <c r="J1" s="141"/>
      <c r="K1" s="142"/>
      <c r="M1" s="143" t="s">
        <v>55</v>
      </c>
      <c r="N1" s="144"/>
      <c r="O1" s="145"/>
      <c r="Q1" s="146" t="s">
        <v>56</v>
      </c>
      <c r="R1" s="147"/>
      <c r="S1" s="148"/>
      <c r="U1" s="153" t="s">
        <v>70</v>
      </c>
      <c r="V1" s="154"/>
      <c r="W1" s="155"/>
      <c r="Y1" s="156" t="s">
        <v>82</v>
      </c>
      <c r="Z1" s="157"/>
      <c r="AA1" s="158"/>
      <c r="AC1" s="163" t="s">
        <v>80</v>
      </c>
      <c r="AD1" s="164"/>
      <c r="AE1" s="165"/>
    </row>
    <row r="2" spans="1:31" x14ac:dyDescent="0.25">
      <c r="A2" s="39" t="s">
        <v>50</v>
      </c>
      <c r="B2" s="40" t="s">
        <v>27</v>
      </c>
      <c r="C2" s="41" t="s">
        <v>28</v>
      </c>
      <c r="E2" s="23" t="s">
        <v>50</v>
      </c>
      <c r="F2" s="24" t="s">
        <v>27</v>
      </c>
      <c r="G2" s="25" t="s">
        <v>28</v>
      </c>
      <c r="I2" s="60" t="s">
        <v>50</v>
      </c>
      <c r="J2" s="61" t="s">
        <v>27</v>
      </c>
      <c r="K2" s="62" t="s">
        <v>28</v>
      </c>
      <c r="M2" s="65" t="s">
        <v>50</v>
      </c>
      <c r="N2" s="66" t="s">
        <v>27</v>
      </c>
      <c r="O2" s="67" t="s">
        <v>28</v>
      </c>
      <c r="Q2" s="74" t="s">
        <v>50</v>
      </c>
      <c r="R2" s="75" t="s">
        <v>27</v>
      </c>
      <c r="S2" s="76" t="s">
        <v>28</v>
      </c>
      <c r="U2" s="88" t="s">
        <v>50</v>
      </c>
      <c r="V2" s="89" t="s">
        <v>27</v>
      </c>
      <c r="W2" s="90" t="s">
        <v>28</v>
      </c>
      <c r="Y2" s="98" t="s">
        <v>50</v>
      </c>
      <c r="Z2" s="99" t="s">
        <v>27</v>
      </c>
      <c r="AA2" s="100" t="s">
        <v>28</v>
      </c>
      <c r="AC2" s="104" t="s">
        <v>50</v>
      </c>
      <c r="AD2" s="105" t="s">
        <v>27</v>
      </c>
      <c r="AE2" s="106" t="s">
        <v>28</v>
      </c>
    </row>
    <row r="3" spans="1:31" x14ac:dyDescent="0.25">
      <c r="A3" s="43">
        <v>0.52083333333333337</v>
      </c>
      <c r="B3" s="44">
        <f>A3+Данные!$C$2</f>
        <v>0.56944444444444453</v>
      </c>
      <c r="C3" s="56" t="s">
        <v>0</v>
      </c>
      <c r="E3" s="43">
        <v>0.375</v>
      </c>
      <c r="F3" s="44">
        <f>E3+Данные!$C$5</f>
        <v>0.4375</v>
      </c>
      <c r="G3" s="19" t="s">
        <v>0</v>
      </c>
      <c r="H3" s="3"/>
      <c r="I3" s="43">
        <v>0.41666666666666669</v>
      </c>
      <c r="J3" s="44">
        <f>I3+Данные!$C$8</f>
        <v>0.46875</v>
      </c>
      <c r="K3" s="63" t="s">
        <v>10</v>
      </c>
      <c r="M3" s="43">
        <v>0.41666666666666669</v>
      </c>
      <c r="N3" s="44">
        <f>M3+Данные!$C$12</f>
        <v>0.47916666666666669</v>
      </c>
      <c r="O3" s="69" t="s">
        <v>10</v>
      </c>
      <c r="Q3" s="43">
        <v>0.41666666666666669</v>
      </c>
      <c r="R3" s="44">
        <f>Q3+Данные!$H$2</f>
        <v>0.43055555555555558</v>
      </c>
      <c r="S3" s="77" t="s">
        <v>2</v>
      </c>
      <c r="U3" s="43">
        <v>0.39583333333333331</v>
      </c>
      <c r="V3" s="44">
        <f>U3+Данные!$H$5</f>
        <v>0.41319444444444442</v>
      </c>
      <c r="W3" s="77" t="s">
        <v>2</v>
      </c>
      <c r="Y3" s="43">
        <v>0.39583333333333331</v>
      </c>
      <c r="Z3" s="44">
        <f>Y3+Данные!$H$8</f>
        <v>0.41319444444444442</v>
      </c>
      <c r="AA3" s="77" t="s">
        <v>2</v>
      </c>
      <c r="AC3" s="43">
        <v>0.41666666666666669</v>
      </c>
      <c r="AD3" s="44">
        <f>AC3+Данные!H12</f>
        <v>0.47222222222222221</v>
      </c>
      <c r="AE3" s="107" t="s">
        <v>76</v>
      </c>
    </row>
    <row r="4" spans="1:31" x14ac:dyDescent="0.25">
      <c r="A4" s="20" t="s">
        <v>1</v>
      </c>
      <c r="B4" s="21"/>
      <c r="C4" s="22" t="s">
        <v>22</v>
      </c>
      <c r="E4" s="20" t="s">
        <v>1</v>
      </c>
      <c r="F4" s="21"/>
      <c r="G4" s="22" t="s">
        <v>22</v>
      </c>
      <c r="I4" s="20" t="s">
        <v>1</v>
      </c>
      <c r="J4" s="21"/>
      <c r="K4" s="22" t="s">
        <v>22</v>
      </c>
      <c r="M4" s="20" t="s">
        <v>1</v>
      </c>
      <c r="N4" s="21"/>
      <c r="O4" s="22" t="s">
        <v>22</v>
      </c>
      <c r="Q4" s="20" t="s">
        <v>1</v>
      </c>
      <c r="R4" s="21"/>
      <c r="S4" s="22" t="s">
        <v>22</v>
      </c>
      <c r="U4" s="20" t="s">
        <v>1</v>
      </c>
      <c r="V4" s="21"/>
      <c r="W4" s="22" t="s">
        <v>22</v>
      </c>
      <c r="Y4" s="20" t="s">
        <v>1</v>
      </c>
      <c r="Z4" s="21"/>
      <c r="AA4" s="22" t="s">
        <v>22</v>
      </c>
      <c r="AC4" s="20" t="s">
        <v>1</v>
      </c>
      <c r="AD4" s="21"/>
      <c r="AE4" s="22" t="s">
        <v>22</v>
      </c>
    </row>
    <row r="5" spans="1:31" x14ac:dyDescent="0.25">
      <c r="A5" s="26">
        <f>B3</f>
        <v>0.56944444444444453</v>
      </c>
      <c r="B5" s="27">
        <f>A5+Данные!$C$21</f>
        <v>0.57986111111111116</v>
      </c>
      <c r="C5" s="28" t="s">
        <v>23</v>
      </c>
      <c r="E5" s="45">
        <f>F3</f>
        <v>0.4375</v>
      </c>
      <c r="F5" s="46">
        <f>E5+Данные!$C$21</f>
        <v>0.44791666666666669</v>
      </c>
      <c r="G5" s="28" t="s">
        <v>23</v>
      </c>
      <c r="I5" s="45">
        <f>J3</f>
        <v>0.46875</v>
      </c>
      <c r="J5" s="46">
        <f>I5+Данные!$C$21</f>
        <v>0.47916666666666669</v>
      </c>
      <c r="K5" s="28" t="s">
        <v>23</v>
      </c>
      <c r="M5" s="45">
        <f>N3</f>
        <v>0.47916666666666669</v>
      </c>
      <c r="N5" s="46">
        <f>M5+Данные!$C$21</f>
        <v>0.48958333333333337</v>
      </c>
      <c r="O5" s="28" t="s">
        <v>23</v>
      </c>
      <c r="Q5" s="45">
        <f>R3</f>
        <v>0.43055555555555558</v>
      </c>
      <c r="R5" s="46">
        <f>Q5+Данные!$C$21</f>
        <v>0.44097222222222227</v>
      </c>
      <c r="S5" s="28" t="s">
        <v>23</v>
      </c>
      <c r="U5" s="45">
        <f>V3</f>
        <v>0.41319444444444442</v>
      </c>
      <c r="V5" s="46">
        <f>U5+Данные!$C$21</f>
        <v>0.4236111111111111</v>
      </c>
      <c r="W5" s="28" t="s">
        <v>23</v>
      </c>
      <c r="Y5" s="45">
        <f>Z3</f>
        <v>0.41319444444444442</v>
      </c>
      <c r="Z5" s="46">
        <f>Y5+Данные!$C$21</f>
        <v>0.4236111111111111</v>
      </c>
      <c r="AA5" s="28" t="s">
        <v>23</v>
      </c>
    </row>
    <row r="6" spans="1:31" x14ac:dyDescent="0.25">
      <c r="A6" s="47">
        <f>B5</f>
        <v>0.57986111111111116</v>
      </c>
      <c r="B6" s="48">
        <f>A6+Данные!$C$3</f>
        <v>0.60069444444444453</v>
      </c>
      <c r="C6" s="56" t="s">
        <v>2</v>
      </c>
      <c r="E6" s="47">
        <f>F5</f>
        <v>0.44791666666666669</v>
      </c>
      <c r="F6" s="48">
        <f>E6+Данные!$C$6</f>
        <v>0.47222222222222227</v>
      </c>
      <c r="G6" s="19" t="s">
        <v>2</v>
      </c>
      <c r="I6" s="47">
        <f>J5</f>
        <v>0.47916666666666669</v>
      </c>
      <c r="J6" s="44">
        <f>I6+Данные!$C$9</f>
        <v>0.53472222222222221</v>
      </c>
      <c r="K6" s="63" t="s">
        <v>11</v>
      </c>
      <c r="M6" s="47">
        <f>N5</f>
        <v>0.48958333333333337</v>
      </c>
      <c r="N6" s="44">
        <f>M6+Данные!$C$13</f>
        <v>0.55208333333333337</v>
      </c>
      <c r="O6" s="69" t="s">
        <v>11</v>
      </c>
      <c r="Q6" s="47">
        <f>R5</f>
        <v>0.44097222222222227</v>
      </c>
      <c r="R6" s="44">
        <f>Q6+Данные!$H$3</f>
        <v>0.45486111111111116</v>
      </c>
      <c r="S6" s="77" t="s">
        <v>0</v>
      </c>
      <c r="U6" s="47">
        <f>V5</f>
        <v>0.4236111111111111</v>
      </c>
      <c r="V6" s="44">
        <f>U6+Данные!$H$6</f>
        <v>0.44444444444444442</v>
      </c>
      <c r="W6" s="77" t="s">
        <v>0</v>
      </c>
      <c r="Y6" s="47">
        <f>Z5</f>
        <v>0.4236111111111111</v>
      </c>
      <c r="Z6" s="44">
        <f>Y6+Данные!$H$9</f>
        <v>0.4513888888888889</v>
      </c>
      <c r="AA6" s="77" t="s">
        <v>0</v>
      </c>
      <c r="AC6" s="163" t="s">
        <v>80</v>
      </c>
      <c r="AD6" s="164"/>
      <c r="AE6" s="165"/>
    </row>
    <row r="7" spans="1:31" x14ac:dyDescent="0.25">
      <c r="A7" s="20" t="s">
        <v>1</v>
      </c>
      <c r="B7" s="21"/>
      <c r="C7" s="22" t="s">
        <v>22</v>
      </c>
      <c r="E7" s="20" t="s">
        <v>1</v>
      </c>
      <c r="F7" s="21"/>
      <c r="G7" s="22" t="s">
        <v>22</v>
      </c>
      <c r="I7" s="20" t="s">
        <v>1</v>
      </c>
      <c r="J7" s="21"/>
      <c r="K7" s="22" t="s">
        <v>22</v>
      </c>
      <c r="M7" s="20" t="s">
        <v>1</v>
      </c>
      <c r="N7" s="21"/>
      <c r="O7" s="22" t="s">
        <v>22</v>
      </c>
      <c r="Q7" s="20" t="s">
        <v>1</v>
      </c>
      <c r="R7" s="21"/>
      <c r="S7" s="22" t="s">
        <v>22</v>
      </c>
      <c r="U7" s="20" t="s">
        <v>1</v>
      </c>
      <c r="V7" s="21"/>
      <c r="W7" s="22" t="s">
        <v>22</v>
      </c>
      <c r="Y7" s="20" t="s">
        <v>1</v>
      </c>
      <c r="Z7" s="21"/>
      <c r="AA7" s="22" t="s">
        <v>22</v>
      </c>
      <c r="AC7" s="104" t="s">
        <v>50</v>
      </c>
      <c r="AD7" s="105" t="s">
        <v>27</v>
      </c>
      <c r="AE7" s="106" t="s">
        <v>28</v>
      </c>
    </row>
    <row r="8" spans="1:31" x14ac:dyDescent="0.25">
      <c r="A8" s="2"/>
      <c r="B8" s="16"/>
      <c r="C8" s="16"/>
      <c r="E8" s="2"/>
      <c r="F8" s="16"/>
      <c r="G8" s="16"/>
      <c r="I8" s="45">
        <f>J6</f>
        <v>0.53472222222222221</v>
      </c>
      <c r="J8" s="46">
        <f>I8+Данные!$C$21</f>
        <v>0.54513888888888884</v>
      </c>
      <c r="K8" s="28" t="s">
        <v>23</v>
      </c>
      <c r="M8" s="45">
        <f>N6</f>
        <v>0.55208333333333337</v>
      </c>
      <c r="N8" s="46">
        <f>M8+Данные!$C$21</f>
        <v>0.5625</v>
      </c>
      <c r="O8" s="28" t="s">
        <v>23</v>
      </c>
      <c r="Q8" s="78"/>
      <c r="R8" s="51"/>
      <c r="S8" s="16"/>
      <c r="U8" s="78"/>
      <c r="V8" s="51"/>
      <c r="W8" s="16"/>
      <c r="Y8" s="78"/>
      <c r="Z8" s="51"/>
      <c r="AA8" s="16"/>
      <c r="AC8" s="43">
        <v>0.47916666666666669</v>
      </c>
      <c r="AD8" s="44">
        <f>AC8+Данные!H13</f>
        <v>0.53472222222222221</v>
      </c>
      <c r="AE8" s="108" t="s">
        <v>77</v>
      </c>
    </row>
    <row r="9" spans="1:31" x14ac:dyDescent="0.25">
      <c r="A9" s="57" t="s">
        <v>51</v>
      </c>
      <c r="B9" s="120"/>
      <c r="C9" s="121"/>
      <c r="E9" s="42" t="s">
        <v>51</v>
      </c>
      <c r="F9" s="133"/>
      <c r="G9" s="134"/>
      <c r="I9" s="47">
        <f>J8</f>
        <v>0.54513888888888884</v>
      </c>
      <c r="J9" s="44">
        <f>I9+Данные!$C$10</f>
        <v>0.57291666666666663</v>
      </c>
      <c r="K9" s="63" t="s">
        <v>2</v>
      </c>
      <c r="M9" s="47">
        <f>N8</f>
        <v>0.5625</v>
      </c>
      <c r="N9" s="44">
        <f>M9+Данные!$C$14</f>
        <v>0.59027777777777779</v>
      </c>
      <c r="O9" s="69" t="s">
        <v>2</v>
      </c>
      <c r="Q9" s="54"/>
      <c r="R9" s="79"/>
      <c r="S9" s="16"/>
      <c r="U9" s="54"/>
      <c r="V9" s="79"/>
      <c r="W9" s="16"/>
      <c r="Y9" s="54"/>
      <c r="Z9" s="79"/>
      <c r="AA9" s="16"/>
      <c r="AC9" s="20" t="s">
        <v>1</v>
      </c>
      <c r="AD9" s="21"/>
      <c r="AE9" s="22" t="s">
        <v>22</v>
      </c>
    </row>
    <row r="10" spans="1:31" x14ac:dyDescent="0.25">
      <c r="A10" s="58" t="s">
        <v>27</v>
      </c>
      <c r="B10" s="118"/>
      <c r="C10" s="119"/>
      <c r="E10" s="23" t="s">
        <v>31</v>
      </c>
      <c r="F10" s="135"/>
      <c r="G10" s="136"/>
      <c r="I10" s="20" t="s">
        <v>1</v>
      </c>
      <c r="J10" s="21"/>
      <c r="K10" s="22" t="s">
        <v>22</v>
      </c>
      <c r="M10" s="20" t="s">
        <v>1</v>
      </c>
      <c r="N10" s="21"/>
      <c r="O10" s="22" t="s">
        <v>22</v>
      </c>
      <c r="Q10" s="2"/>
      <c r="R10" s="16"/>
      <c r="S10" s="16"/>
      <c r="U10" s="2"/>
      <c r="V10" s="16"/>
      <c r="W10" s="16"/>
      <c r="Y10" s="2"/>
      <c r="Z10" s="16"/>
      <c r="AA10" s="16"/>
    </row>
    <row r="11" spans="1:31" x14ac:dyDescent="0.25">
      <c r="A11" s="47">
        <v>0.61458333333333337</v>
      </c>
      <c r="B11" s="53">
        <f>A11+Данные!$C$4</f>
        <v>0.62291666666666667</v>
      </c>
      <c r="C11" s="30" t="s">
        <v>3</v>
      </c>
      <c r="E11" s="49">
        <v>0.5</v>
      </c>
      <c r="F11" s="51">
        <f>E11+Данные!$C$7</f>
        <v>0.50972222222222219</v>
      </c>
      <c r="G11" s="31" t="s">
        <v>3</v>
      </c>
      <c r="AC11" s="163" t="s">
        <v>81</v>
      </c>
      <c r="AD11" s="164"/>
      <c r="AE11" s="165"/>
    </row>
    <row r="12" spans="1:31" x14ac:dyDescent="0.25">
      <c r="A12" s="49">
        <f t="shared" ref="A12:A26" si="0">B11</f>
        <v>0.62291666666666667</v>
      </c>
      <c r="B12" s="54">
        <f>A12+Данные!$C$4</f>
        <v>0.63124999999999998</v>
      </c>
      <c r="C12" s="31" t="s">
        <v>4</v>
      </c>
      <c r="E12" s="49">
        <f t="shared" ref="E12:E24" si="1">F11</f>
        <v>0.50972222222222219</v>
      </c>
      <c r="F12" s="51">
        <f>E12+Данные!$C$7</f>
        <v>0.51944444444444438</v>
      </c>
      <c r="G12" s="31" t="s">
        <v>4</v>
      </c>
      <c r="I12" s="64" t="s">
        <v>51</v>
      </c>
      <c r="J12" s="122"/>
      <c r="K12" s="123"/>
      <c r="M12" s="68" t="s">
        <v>51</v>
      </c>
      <c r="N12" s="129"/>
      <c r="O12" s="130"/>
      <c r="Q12" s="83" t="s">
        <v>51</v>
      </c>
      <c r="R12" s="149"/>
      <c r="S12" s="150"/>
      <c r="U12" s="91" t="s">
        <v>51</v>
      </c>
      <c r="V12" s="166"/>
      <c r="W12" s="167"/>
      <c r="Y12" s="101" t="s">
        <v>51</v>
      </c>
      <c r="Z12" s="159"/>
      <c r="AA12" s="160"/>
      <c r="AC12" s="104" t="s">
        <v>50</v>
      </c>
      <c r="AD12" s="105" t="s">
        <v>27</v>
      </c>
      <c r="AE12" s="106" t="s">
        <v>28</v>
      </c>
    </row>
    <row r="13" spans="1:31" x14ac:dyDescent="0.25">
      <c r="A13" s="49">
        <f t="shared" si="0"/>
        <v>0.63124999999999998</v>
      </c>
      <c r="B13" s="54">
        <f>A13+Данные!$C$4</f>
        <v>0.63958333333333328</v>
      </c>
      <c r="C13" s="31" t="s">
        <v>5</v>
      </c>
      <c r="E13" s="49">
        <f t="shared" si="1"/>
        <v>0.51944444444444438</v>
      </c>
      <c r="F13" s="51">
        <f>E13+Данные!$C$7</f>
        <v>0.52916666666666656</v>
      </c>
      <c r="G13" s="31" t="s">
        <v>5</v>
      </c>
      <c r="I13" s="60" t="s">
        <v>31</v>
      </c>
      <c r="J13" s="124"/>
      <c r="K13" s="125"/>
      <c r="M13" s="65" t="s">
        <v>31</v>
      </c>
      <c r="N13" s="131"/>
      <c r="O13" s="132"/>
      <c r="Q13" s="84" t="s">
        <v>31</v>
      </c>
      <c r="R13" s="151"/>
      <c r="S13" s="152"/>
      <c r="U13" s="92" t="s">
        <v>31</v>
      </c>
      <c r="V13" s="168"/>
      <c r="W13" s="169"/>
      <c r="Y13" s="102" t="s">
        <v>31</v>
      </c>
      <c r="Z13" s="161"/>
      <c r="AA13" s="162"/>
      <c r="AC13" s="43">
        <v>0.54166666666666663</v>
      </c>
      <c r="AD13" s="44">
        <f>AC13+Данные!H14</f>
        <v>0.59722222222222221</v>
      </c>
      <c r="AE13" s="109" t="s">
        <v>78</v>
      </c>
    </row>
    <row r="14" spans="1:31" x14ac:dyDescent="0.25">
      <c r="A14" s="49">
        <f t="shared" si="0"/>
        <v>0.63958333333333328</v>
      </c>
      <c r="B14" s="54">
        <f>A14+Данные!$C$4</f>
        <v>0.64791666666666659</v>
      </c>
      <c r="C14" s="31" t="s">
        <v>34</v>
      </c>
      <c r="E14" s="49">
        <f t="shared" si="1"/>
        <v>0.52916666666666656</v>
      </c>
      <c r="F14" s="51">
        <f>E14+Данные!$C$7</f>
        <v>0.53888888888888875</v>
      </c>
      <c r="G14" s="31" t="s">
        <v>34</v>
      </c>
      <c r="I14" s="47">
        <v>0.58333333333333337</v>
      </c>
      <c r="J14" s="48">
        <f>I14+Данные!$C$11</f>
        <v>0.59444444444444444</v>
      </c>
      <c r="K14" s="30" t="s">
        <v>3</v>
      </c>
      <c r="M14" s="47">
        <v>0.60416666666666663</v>
      </c>
      <c r="N14" s="48">
        <f>M14+Данные!$C$15</f>
        <v>0.61597222222222214</v>
      </c>
      <c r="O14" s="30" t="s">
        <v>3</v>
      </c>
      <c r="Q14" s="47">
        <v>0.45833333333333331</v>
      </c>
      <c r="R14" s="48">
        <f>Q14+Данные!$H$4</f>
        <v>0.46319444444444441</v>
      </c>
      <c r="S14" s="30" t="s">
        <v>57</v>
      </c>
      <c r="U14" s="47">
        <v>0.45833333333333331</v>
      </c>
      <c r="V14" s="48">
        <f>U14+Данные!$H$7</f>
        <v>0.46458333333333329</v>
      </c>
      <c r="W14" s="30" t="s">
        <v>57</v>
      </c>
      <c r="Y14" s="47">
        <v>0.45833333333333331</v>
      </c>
      <c r="Z14" s="48">
        <f>+Y14+Данные!$H$10</f>
        <v>0.46597222222222218</v>
      </c>
      <c r="AA14" s="30" t="s">
        <v>57</v>
      </c>
      <c r="AC14" s="20" t="s">
        <v>1</v>
      </c>
      <c r="AD14" s="21"/>
      <c r="AE14" s="22" t="s">
        <v>22</v>
      </c>
    </row>
    <row r="15" spans="1:31" x14ac:dyDescent="0.25">
      <c r="A15" s="49">
        <f t="shared" si="0"/>
        <v>0.64791666666666659</v>
      </c>
      <c r="B15" s="54">
        <f>A15+Данные!$C$4</f>
        <v>0.65624999999999989</v>
      </c>
      <c r="C15" s="31" t="s">
        <v>35</v>
      </c>
      <c r="E15" s="49">
        <f t="shared" si="1"/>
        <v>0.53888888888888875</v>
      </c>
      <c r="F15" s="51">
        <f>E15+Данные!$C$7</f>
        <v>0.54861111111111094</v>
      </c>
      <c r="G15" s="31" t="s">
        <v>35</v>
      </c>
      <c r="I15" s="49">
        <f t="shared" ref="I15:I16" si="2">J14</f>
        <v>0.59444444444444444</v>
      </c>
      <c r="J15" s="51">
        <f>I15+Данные!$C$11</f>
        <v>0.60555555555555551</v>
      </c>
      <c r="K15" s="31" t="s">
        <v>4</v>
      </c>
      <c r="M15" s="49">
        <f t="shared" ref="M15:M16" si="3">N14</f>
        <v>0.61597222222222214</v>
      </c>
      <c r="N15" s="51">
        <f>M15+Данные!$C$15</f>
        <v>0.62777777777777766</v>
      </c>
      <c r="O15" s="31" t="s">
        <v>4</v>
      </c>
      <c r="Q15" s="49">
        <f t="shared" ref="Q15:Q16" si="4">R14</f>
        <v>0.46319444444444441</v>
      </c>
      <c r="R15" s="51">
        <f>Q15+Данные!$H$4</f>
        <v>0.4680555555555555</v>
      </c>
      <c r="S15" s="31" t="s">
        <v>58</v>
      </c>
      <c r="U15" s="49">
        <f t="shared" ref="U15:U16" si="5">V14</f>
        <v>0.46458333333333329</v>
      </c>
      <c r="V15" s="51">
        <f>U15+Данные!$H$7</f>
        <v>0.47083333333333327</v>
      </c>
      <c r="W15" s="31" t="s">
        <v>58</v>
      </c>
      <c r="Y15" s="49">
        <f t="shared" ref="Y15:Y26" si="6">Z14</f>
        <v>0.46597222222222218</v>
      </c>
      <c r="Z15" s="51">
        <f>+Y15+Данные!$H$10</f>
        <v>0.47361111111111104</v>
      </c>
      <c r="AA15" s="31" t="s">
        <v>58</v>
      </c>
    </row>
    <row r="16" spans="1:31" x14ac:dyDescent="0.25">
      <c r="A16" s="49">
        <f t="shared" si="0"/>
        <v>0.65624999999999989</v>
      </c>
      <c r="B16" s="54">
        <f>A16+Данные!$C$4</f>
        <v>0.66458333333333319</v>
      </c>
      <c r="C16" s="31" t="s">
        <v>36</v>
      </c>
      <c r="E16" s="50">
        <f t="shared" si="1"/>
        <v>0.54861111111111094</v>
      </c>
      <c r="F16" s="52">
        <f>E16+Данные!$C$7</f>
        <v>0.55833333333333313</v>
      </c>
      <c r="G16" s="32" t="s">
        <v>36</v>
      </c>
      <c r="I16" s="49">
        <f t="shared" si="2"/>
        <v>0.60555555555555551</v>
      </c>
      <c r="J16" s="51">
        <f>I16+Данные!$C$11</f>
        <v>0.61666666666666659</v>
      </c>
      <c r="K16" s="31" t="s">
        <v>5</v>
      </c>
      <c r="M16" s="49">
        <f t="shared" si="3"/>
        <v>0.62777777777777766</v>
      </c>
      <c r="N16" s="51">
        <f>M16+Данные!$C$15</f>
        <v>0.63958333333333317</v>
      </c>
      <c r="O16" s="31" t="s">
        <v>5</v>
      </c>
      <c r="Q16" s="49">
        <f t="shared" si="4"/>
        <v>0.4680555555555555</v>
      </c>
      <c r="R16" s="51">
        <f>Q16+Данные!$H$4</f>
        <v>0.4729166666666666</v>
      </c>
      <c r="S16" s="31" t="s">
        <v>59</v>
      </c>
      <c r="U16" s="49">
        <f t="shared" si="5"/>
        <v>0.47083333333333327</v>
      </c>
      <c r="V16" s="51">
        <f>U16+Данные!$H$7</f>
        <v>0.47708333333333325</v>
      </c>
      <c r="W16" s="31" t="s">
        <v>59</v>
      </c>
      <c r="Y16" s="49">
        <f t="shared" si="6"/>
        <v>0.47361111111111104</v>
      </c>
      <c r="Z16" s="51">
        <f>+Y16+Данные!$H$10</f>
        <v>0.4812499999999999</v>
      </c>
      <c r="AA16" s="31" t="s">
        <v>59</v>
      </c>
    </row>
    <row r="17" spans="1:27" x14ac:dyDescent="0.25">
      <c r="A17" s="50">
        <f t="shared" si="0"/>
        <v>0.66458333333333319</v>
      </c>
      <c r="B17" s="55">
        <f>A17+Данные!$C$4</f>
        <v>0.6729166666666665</v>
      </c>
      <c r="C17" s="38" t="s">
        <v>37</v>
      </c>
      <c r="E17" s="33">
        <f t="shared" si="1"/>
        <v>0.55833333333333313</v>
      </c>
      <c r="F17" s="34">
        <f>E17+Данные!$C$21</f>
        <v>0.56874999999999976</v>
      </c>
      <c r="G17" s="35" t="s">
        <v>23</v>
      </c>
      <c r="I17" s="49">
        <f>J16</f>
        <v>0.61666666666666659</v>
      </c>
      <c r="J17" s="51">
        <f>I17+Данные!$C$11</f>
        <v>0.62777777777777766</v>
      </c>
      <c r="K17" s="31" t="s">
        <v>34</v>
      </c>
      <c r="M17" s="49">
        <f>N16</f>
        <v>0.63958333333333317</v>
      </c>
      <c r="N17" s="51">
        <f>M17+Данные!$C$15</f>
        <v>0.65138888888888868</v>
      </c>
      <c r="O17" s="31" t="s">
        <v>34</v>
      </c>
      <c r="Q17" s="49">
        <f>R16</f>
        <v>0.4729166666666666</v>
      </c>
      <c r="R17" s="51">
        <f>Q17+Данные!$H$4</f>
        <v>0.47777777777777769</v>
      </c>
      <c r="S17" s="31" t="s">
        <v>60</v>
      </c>
      <c r="U17" s="49">
        <f>V16</f>
        <v>0.47708333333333325</v>
      </c>
      <c r="V17" s="51">
        <f>U17+Данные!$H$7</f>
        <v>0.48333333333333323</v>
      </c>
      <c r="W17" s="31" t="s">
        <v>60</v>
      </c>
      <c r="Y17" s="49">
        <f t="shared" si="6"/>
        <v>0.4812499999999999</v>
      </c>
      <c r="Z17" s="51">
        <f>+Y17+Данные!$H$10</f>
        <v>0.48888888888888876</v>
      </c>
      <c r="AA17" s="31" t="s">
        <v>60</v>
      </c>
    </row>
    <row r="18" spans="1:27" x14ac:dyDescent="0.25">
      <c r="A18" s="29">
        <f t="shared" si="0"/>
        <v>0.6729166666666665</v>
      </c>
      <c r="B18" s="59">
        <f>A18+Данные!$C$21</f>
        <v>0.68333333333333313</v>
      </c>
      <c r="C18" s="30" t="s">
        <v>23</v>
      </c>
      <c r="E18" s="47">
        <f t="shared" si="1"/>
        <v>0.56874999999999976</v>
      </c>
      <c r="F18" s="53">
        <f>E18+Данные!$C$7</f>
        <v>0.57847222222222194</v>
      </c>
      <c r="G18" s="36" t="s">
        <v>37</v>
      </c>
      <c r="I18" s="50">
        <f>J17</f>
        <v>0.62777777777777766</v>
      </c>
      <c r="J18" s="52">
        <f>I18+Данные!$C$11</f>
        <v>0.63888888888888873</v>
      </c>
      <c r="K18" s="32" t="s">
        <v>35</v>
      </c>
      <c r="M18" s="50">
        <f>N17</f>
        <v>0.65138888888888868</v>
      </c>
      <c r="N18" s="52">
        <f>M18+Данные!$C$15</f>
        <v>0.6631944444444442</v>
      </c>
      <c r="O18" s="32" t="s">
        <v>35</v>
      </c>
      <c r="Q18" s="49">
        <f>R17</f>
        <v>0.47777777777777769</v>
      </c>
      <c r="R18" s="51">
        <f>Q18+Данные!$H$4</f>
        <v>0.48263888888888878</v>
      </c>
      <c r="S18" s="31" t="s">
        <v>61</v>
      </c>
      <c r="U18" s="49">
        <f>V17</f>
        <v>0.48333333333333323</v>
      </c>
      <c r="V18" s="51">
        <f>U18+Данные!$H$7</f>
        <v>0.4895833333333332</v>
      </c>
      <c r="W18" s="31" t="s">
        <v>61</v>
      </c>
      <c r="Y18" s="49">
        <f t="shared" si="6"/>
        <v>0.48888888888888876</v>
      </c>
      <c r="Z18" s="51">
        <f>+Y18+Данные!$H$10</f>
        <v>0.49652777777777762</v>
      </c>
      <c r="AA18" s="31" t="s">
        <v>61</v>
      </c>
    </row>
    <row r="19" spans="1:27" x14ac:dyDescent="0.25">
      <c r="A19" s="47">
        <f t="shared" si="0"/>
        <v>0.68333333333333313</v>
      </c>
      <c r="B19" s="53">
        <f>A19+Данные!$C$4</f>
        <v>0.69166666666666643</v>
      </c>
      <c r="C19" s="36" t="s">
        <v>38</v>
      </c>
      <c r="E19" s="49">
        <f t="shared" si="1"/>
        <v>0.57847222222222194</v>
      </c>
      <c r="F19" s="54">
        <f>E19+Данные!$C$7</f>
        <v>0.58819444444444413</v>
      </c>
      <c r="G19" s="37" t="s">
        <v>38</v>
      </c>
      <c r="I19" s="33">
        <f t="shared" ref="I19" si="7">J18</f>
        <v>0.63888888888888873</v>
      </c>
      <c r="J19" s="34">
        <f>I19+Данные!$C$21</f>
        <v>0.64930555555555536</v>
      </c>
      <c r="K19" s="35" t="s">
        <v>23</v>
      </c>
      <c r="M19" s="33">
        <f t="shared" ref="M19:M24" si="8">N18</f>
        <v>0.6631944444444442</v>
      </c>
      <c r="N19" s="34">
        <f>M19+Данные!$C$21</f>
        <v>0.67361111111111083</v>
      </c>
      <c r="O19" s="35" t="s">
        <v>23</v>
      </c>
      <c r="Q19" s="49">
        <f>R18</f>
        <v>0.48263888888888878</v>
      </c>
      <c r="R19" s="51">
        <f>Q19+Данные!$H$4</f>
        <v>0.48749999999999988</v>
      </c>
      <c r="S19" s="31" t="s">
        <v>62</v>
      </c>
      <c r="U19" s="49">
        <f>V18</f>
        <v>0.4895833333333332</v>
      </c>
      <c r="V19" s="51">
        <f>U19+Данные!$H$7</f>
        <v>0.49583333333333318</v>
      </c>
      <c r="W19" s="31" t="s">
        <v>62</v>
      </c>
      <c r="Y19" s="50">
        <f t="shared" si="6"/>
        <v>0.49652777777777762</v>
      </c>
      <c r="Z19" s="52">
        <f>+Y19+Данные!$H$10</f>
        <v>0.50416666666666654</v>
      </c>
      <c r="AA19" s="32" t="s">
        <v>62</v>
      </c>
    </row>
    <row r="20" spans="1:27" x14ac:dyDescent="0.25">
      <c r="A20" s="49">
        <f t="shared" si="0"/>
        <v>0.69166666666666643</v>
      </c>
      <c r="B20" s="54">
        <f>A20+Данные!$C$4</f>
        <v>0.69999999999999973</v>
      </c>
      <c r="C20" s="37" t="s">
        <v>39</v>
      </c>
      <c r="E20" s="49">
        <f t="shared" si="1"/>
        <v>0.58819444444444413</v>
      </c>
      <c r="F20" s="54">
        <f>E20+Данные!$C$7</f>
        <v>0.59791666666666632</v>
      </c>
      <c r="G20" s="37" t="s">
        <v>39</v>
      </c>
      <c r="I20" s="47">
        <f t="shared" ref="I20:I25" si="9">J19</f>
        <v>0.64930555555555536</v>
      </c>
      <c r="J20" s="48">
        <f>I20+Данные!$C$11</f>
        <v>0.66041666666666643</v>
      </c>
      <c r="K20" s="30" t="s">
        <v>36</v>
      </c>
      <c r="M20" s="47">
        <f t="shared" si="8"/>
        <v>0.67361111111111083</v>
      </c>
      <c r="N20" s="48">
        <f>M20+Данные!$C$15</f>
        <v>0.68541666666666634</v>
      </c>
      <c r="O20" s="30" t="s">
        <v>36</v>
      </c>
      <c r="Q20" s="49">
        <f t="shared" ref="Q20:Q24" si="10">R19</f>
        <v>0.48749999999999988</v>
      </c>
      <c r="R20" s="51">
        <f>Q20+Данные!$H$4</f>
        <v>0.49236111111111097</v>
      </c>
      <c r="S20" s="31" t="s">
        <v>63</v>
      </c>
      <c r="U20" s="49">
        <f t="shared" ref="U20:U24" si="11">V19</f>
        <v>0.49583333333333318</v>
      </c>
      <c r="V20" s="51">
        <f>U20+Данные!$H$7</f>
        <v>0.50208333333333321</v>
      </c>
      <c r="W20" s="31" t="s">
        <v>63</v>
      </c>
      <c r="Y20" s="93">
        <f t="shared" si="6"/>
        <v>0.50416666666666654</v>
      </c>
      <c r="Z20" s="94">
        <f>Y20+Данные!$C$21</f>
        <v>0.51458333333333317</v>
      </c>
      <c r="AA20" s="87" t="s">
        <v>23</v>
      </c>
    </row>
    <row r="21" spans="1:27" x14ac:dyDescent="0.25">
      <c r="A21" s="49">
        <f t="shared" si="0"/>
        <v>0.69999999999999973</v>
      </c>
      <c r="B21" s="54">
        <f>A21+Данные!$C$4</f>
        <v>0.70833333333333304</v>
      </c>
      <c r="C21" s="37" t="s">
        <v>40</v>
      </c>
      <c r="E21" s="49">
        <f t="shared" si="1"/>
        <v>0.59791666666666632</v>
      </c>
      <c r="F21" s="54">
        <f>E21+Данные!$C$7</f>
        <v>0.60763888888888851</v>
      </c>
      <c r="G21" s="37" t="s">
        <v>40</v>
      </c>
      <c r="I21" s="49">
        <f t="shared" si="9"/>
        <v>0.66041666666666643</v>
      </c>
      <c r="J21" s="51">
        <f>I21+Данные!$C$11</f>
        <v>0.6715277777777775</v>
      </c>
      <c r="K21" s="31" t="s">
        <v>37</v>
      </c>
      <c r="M21" s="49">
        <f t="shared" si="8"/>
        <v>0.68541666666666634</v>
      </c>
      <c r="N21" s="51">
        <f>M21+Данные!$C$15</f>
        <v>0.69722222222222185</v>
      </c>
      <c r="O21" s="31" t="s">
        <v>37</v>
      </c>
      <c r="Q21" s="49">
        <f t="shared" si="10"/>
        <v>0.49236111111111097</v>
      </c>
      <c r="R21" s="51">
        <f>Q21+Данные!$H$4</f>
        <v>0.49722222222222207</v>
      </c>
      <c r="S21" s="31" t="s">
        <v>64</v>
      </c>
      <c r="U21" s="49">
        <f t="shared" si="11"/>
        <v>0.50208333333333321</v>
      </c>
      <c r="V21" s="51">
        <f>U21+Данные!$H$7</f>
        <v>0.50833333333333319</v>
      </c>
      <c r="W21" s="31" t="s">
        <v>64</v>
      </c>
      <c r="Y21" s="47">
        <f t="shared" si="6"/>
        <v>0.51458333333333317</v>
      </c>
      <c r="Z21" s="48">
        <f>+Y21+Данные!$H$10</f>
        <v>0.52222222222222203</v>
      </c>
      <c r="AA21" s="30" t="s">
        <v>63</v>
      </c>
    </row>
    <row r="22" spans="1:27" x14ac:dyDescent="0.25">
      <c r="A22" s="49">
        <f t="shared" si="0"/>
        <v>0.70833333333333304</v>
      </c>
      <c r="B22" s="54">
        <f>A22+Данные!$C$4</f>
        <v>0.71666666666666634</v>
      </c>
      <c r="C22" s="37" t="s">
        <v>41</v>
      </c>
      <c r="E22" s="49">
        <f t="shared" si="1"/>
        <v>0.60763888888888851</v>
      </c>
      <c r="F22" s="54">
        <f>E22+Данные!$C$7</f>
        <v>0.61736111111111069</v>
      </c>
      <c r="G22" s="37" t="s">
        <v>41</v>
      </c>
      <c r="I22" s="49">
        <f t="shared" si="9"/>
        <v>0.6715277777777775</v>
      </c>
      <c r="J22" s="51">
        <f>I22+Данные!$C$11</f>
        <v>0.68263888888888857</v>
      </c>
      <c r="K22" s="31" t="s">
        <v>38</v>
      </c>
      <c r="M22" s="49">
        <f t="shared" si="8"/>
        <v>0.69722222222222185</v>
      </c>
      <c r="N22" s="51">
        <f>M22+Данные!$C$15</f>
        <v>0.70902777777777737</v>
      </c>
      <c r="O22" s="31" t="s">
        <v>38</v>
      </c>
      <c r="Q22" s="49">
        <f t="shared" si="10"/>
        <v>0.49722222222222207</v>
      </c>
      <c r="R22" s="51">
        <f>Q22+Данные!$H$4</f>
        <v>0.50208333333333321</v>
      </c>
      <c r="S22" s="31" t="s">
        <v>65</v>
      </c>
      <c r="U22" s="93">
        <f>V21</f>
        <v>0.50833333333333319</v>
      </c>
      <c r="V22" s="94">
        <f>U22+Данные!$C$21</f>
        <v>0.51874999999999982</v>
      </c>
      <c r="W22" s="87" t="s">
        <v>23</v>
      </c>
      <c r="Y22" s="49">
        <f t="shared" si="6"/>
        <v>0.52222222222222203</v>
      </c>
      <c r="Z22" s="51">
        <f>+Y22+Данные!$H$10</f>
        <v>0.52986111111111089</v>
      </c>
      <c r="AA22" s="31" t="s">
        <v>64</v>
      </c>
    </row>
    <row r="23" spans="1:27" x14ac:dyDescent="0.25">
      <c r="A23" s="49">
        <f t="shared" si="0"/>
        <v>0.71666666666666634</v>
      </c>
      <c r="B23" s="54">
        <f>A23+Данные!$C$4</f>
        <v>0.72499999999999964</v>
      </c>
      <c r="C23" s="37" t="s">
        <v>42</v>
      </c>
      <c r="E23" s="49">
        <f t="shared" si="1"/>
        <v>0.61736111111111069</v>
      </c>
      <c r="F23" s="54">
        <f>E23+Данные!$C$7</f>
        <v>0.62708333333333288</v>
      </c>
      <c r="G23" s="37" t="s">
        <v>42</v>
      </c>
      <c r="I23" s="49">
        <f t="shared" si="9"/>
        <v>0.68263888888888857</v>
      </c>
      <c r="J23" s="51">
        <f>I23+Данные!$C$11</f>
        <v>0.69374999999999964</v>
      </c>
      <c r="K23" s="31" t="s">
        <v>39</v>
      </c>
      <c r="M23" s="49">
        <f t="shared" si="8"/>
        <v>0.70902777777777737</v>
      </c>
      <c r="N23" s="51">
        <f>M23+Данные!$C$15</f>
        <v>0.72083333333333288</v>
      </c>
      <c r="O23" s="31" t="s">
        <v>39</v>
      </c>
      <c r="Q23" s="49">
        <f t="shared" si="10"/>
        <v>0.50208333333333321</v>
      </c>
      <c r="R23" s="51">
        <f>Q23+Данные!$H$4</f>
        <v>0.50694444444444431</v>
      </c>
      <c r="S23" s="31" t="s">
        <v>66</v>
      </c>
      <c r="U23" s="47">
        <f t="shared" si="11"/>
        <v>0.51874999999999982</v>
      </c>
      <c r="V23" s="48">
        <f>U23+Данные!$H$7</f>
        <v>0.5249999999999998</v>
      </c>
      <c r="W23" s="30" t="s">
        <v>65</v>
      </c>
      <c r="Y23" s="49">
        <f t="shared" si="6"/>
        <v>0.52986111111111089</v>
      </c>
      <c r="Z23" s="51">
        <f>+Y23+Данные!$H$10</f>
        <v>0.53749999999999976</v>
      </c>
      <c r="AA23" s="31" t="s">
        <v>65</v>
      </c>
    </row>
    <row r="24" spans="1:27" x14ac:dyDescent="0.25">
      <c r="A24" s="49">
        <f t="shared" si="0"/>
        <v>0.72499999999999964</v>
      </c>
      <c r="B24" s="54">
        <f>A24+Данные!$C$4</f>
        <v>0.73333333333333295</v>
      </c>
      <c r="C24" s="37" t="s">
        <v>43</v>
      </c>
      <c r="E24" s="50">
        <f t="shared" si="1"/>
        <v>0.62708333333333288</v>
      </c>
      <c r="F24" s="55">
        <f>E24+Данные!$C$7</f>
        <v>0.63680555555555507</v>
      </c>
      <c r="G24" s="38" t="s">
        <v>43</v>
      </c>
      <c r="I24" s="49">
        <f t="shared" si="9"/>
        <v>0.69374999999999964</v>
      </c>
      <c r="J24" s="51">
        <f>I24+Данные!$C$11</f>
        <v>0.70486111111111072</v>
      </c>
      <c r="K24" s="31" t="s">
        <v>40</v>
      </c>
      <c r="M24" s="50">
        <f t="shared" si="8"/>
        <v>0.72083333333333288</v>
      </c>
      <c r="N24" s="52">
        <f>M24+Данные!$C$15</f>
        <v>0.7326388888888884</v>
      </c>
      <c r="O24" s="32" t="s">
        <v>40</v>
      </c>
      <c r="Q24" s="49">
        <f t="shared" si="10"/>
        <v>0.50694444444444431</v>
      </c>
      <c r="R24" s="51">
        <f>Q24+Данные!$H$4</f>
        <v>0.5118055555555554</v>
      </c>
      <c r="S24" s="31" t="s">
        <v>67</v>
      </c>
      <c r="U24" s="49">
        <f t="shared" si="11"/>
        <v>0.5249999999999998</v>
      </c>
      <c r="V24" s="51">
        <f>U24+Данные!$H$7</f>
        <v>0.53124999999999978</v>
      </c>
      <c r="W24" s="31" t="s">
        <v>66</v>
      </c>
      <c r="Y24" s="49">
        <f t="shared" si="6"/>
        <v>0.53749999999999976</v>
      </c>
      <c r="Z24" s="51">
        <f>+Y24+Данные!$H$10</f>
        <v>0.54513888888888862</v>
      </c>
      <c r="AA24" s="31" t="s">
        <v>66</v>
      </c>
    </row>
    <row r="25" spans="1:27" x14ac:dyDescent="0.25">
      <c r="A25" s="49">
        <f t="shared" si="0"/>
        <v>0.73333333333333295</v>
      </c>
      <c r="B25" s="54">
        <f>A25+Данные!$C$4</f>
        <v>0.74166666666666625</v>
      </c>
      <c r="C25" s="37" t="s">
        <v>52</v>
      </c>
      <c r="I25" s="50">
        <f t="shared" si="9"/>
        <v>0.70486111111111072</v>
      </c>
      <c r="J25" s="52">
        <f>I25+Данные!$C$11</f>
        <v>0.71597222222222179</v>
      </c>
      <c r="K25" s="32" t="s">
        <v>41</v>
      </c>
      <c r="M25" s="51"/>
      <c r="N25" s="51"/>
      <c r="O25" s="80"/>
      <c r="Q25" s="81">
        <f>R24</f>
        <v>0.5118055555555554</v>
      </c>
      <c r="R25" s="82">
        <f>Q25+Данные!$H$4</f>
        <v>0.5166666666666665</v>
      </c>
      <c r="S25" s="32" t="s">
        <v>23</v>
      </c>
      <c r="U25" s="49">
        <f>V24</f>
        <v>0.53124999999999978</v>
      </c>
      <c r="V25" s="51">
        <f>U25+Данные!$H$7</f>
        <v>0.53749999999999976</v>
      </c>
      <c r="W25" s="31" t="s">
        <v>67</v>
      </c>
      <c r="Y25" s="49">
        <f t="shared" si="6"/>
        <v>0.54513888888888862</v>
      </c>
      <c r="Z25" s="51">
        <f>+Y25+Данные!$H$10</f>
        <v>0.55277777777777748</v>
      </c>
      <c r="AA25" s="31" t="s">
        <v>67</v>
      </c>
    </row>
    <row r="26" spans="1:27" x14ac:dyDescent="0.25">
      <c r="A26" s="50">
        <f t="shared" si="0"/>
        <v>0.74166666666666625</v>
      </c>
      <c r="B26" s="55">
        <f>A26+Данные!$C$4</f>
        <v>0.74999999999999956</v>
      </c>
      <c r="C26" s="38" t="s">
        <v>53</v>
      </c>
      <c r="I26" s="6"/>
      <c r="J26" s="6"/>
      <c r="K26" s="6"/>
      <c r="Q26" s="85" t="s">
        <v>69</v>
      </c>
      <c r="R26" s="86" t="s">
        <v>69</v>
      </c>
      <c r="S26" s="87" t="s">
        <v>68</v>
      </c>
      <c r="U26" s="49">
        <f>V25</f>
        <v>0.53749999999999976</v>
      </c>
      <c r="V26" s="54">
        <f>U26+Данные!$H$7</f>
        <v>0.54374999999999973</v>
      </c>
      <c r="W26" s="31" t="s">
        <v>71</v>
      </c>
      <c r="Y26" s="50">
        <f t="shared" si="6"/>
        <v>0.55277777777777748</v>
      </c>
      <c r="Z26" s="55">
        <f>+Y26+Данные!$H$10</f>
        <v>0.56041666666666634</v>
      </c>
      <c r="AA26" s="32" t="s">
        <v>71</v>
      </c>
    </row>
    <row r="27" spans="1:27" x14ac:dyDescent="0.25">
      <c r="U27" s="49">
        <f>V26</f>
        <v>0.54374999999999973</v>
      </c>
      <c r="V27" s="54">
        <f>U27+Данные!$H$7</f>
        <v>0.54999999999999971</v>
      </c>
      <c r="W27" s="31" t="s">
        <v>72</v>
      </c>
      <c r="Y27" s="54"/>
      <c r="Z27" s="54"/>
      <c r="AA27" s="80"/>
    </row>
    <row r="28" spans="1:27" x14ac:dyDescent="0.25">
      <c r="U28" s="49">
        <f>V27</f>
        <v>0.54999999999999971</v>
      </c>
      <c r="V28" s="54">
        <f>U28+Данные!$H$7</f>
        <v>0.55624999999999969</v>
      </c>
      <c r="W28" s="31" t="s">
        <v>73</v>
      </c>
      <c r="Y28" s="54"/>
      <c r="Z28" s="54"/>
      <c r="AA28" s="80"/>
    </row>
    <row r="29" spans="1:27" x14ac:dyDescent="0.25">
      <c r="U29" s="50">
        <f>V28</f>
        <v>0.55624999999999969</v>
      </c>
      <c r="V29" s="55">
        <f>U29+Данные!$H$7</f>
        <v>0.56249999999999967</v>
      </c>
      <c r="W29" s="32" t="s">
        <v>74</v>
      </c>
      <c r="Y29" s="54"/>
      <c r="Z29" s="54"/>
      <c r="AA29" s="80"/>
    </row>
    <row r="30" spans="1:27" x14ac:dyDescent="0.25">
      <c r="Y30" s="2"/>
      <c r="Z30" s="2"/>
      <c r="AA30" s="2"/>
    </row>
  </sheetData>
  <mergeCells count="24">
    <mergeCell ref="Z13:AA13"/>
    <mergeCell ref="Q1:S1"/>
    <mergeCell ref="R12:S12"/>
    <mergeCell ref="R13:S13"/>
    <mergeCell ref="U1:W1"/>
    <mergeCell ref="V12:W12"/>
    <mergeCell ref="V13:W13"/>
    <mergeCell ref="N13:O13"/>
    <mergeCell ref="I1:K1"/>
    <mergeCell ref="J12:K12"/>
    <mergeCell ref="J13:K13"/>
    <mergeCell ref="B10:C10"/>
    <mergeCell ref="F9:G9"/>
    <mergeCell ref="F10:G10"/>
    <mergeCell ref="B9:C9"/>
    <mergeCell ref="E1:G1"/>
    <mergeCell ref="A1:C1"/>
    <mergeCell ref="AC1:AE1"/>
    <mergeCell ref="AC6:AE6"/>
    <mergeCell ref="AC11:AE11"/>
    <mergeCell ref="M1:O1"/>
    <mergeCell ref="N12:O12"/>
    <mergeCell ref="Y1:AA1"/>
    <mergeCell ref="Z12:AA12"/>
  </mergeCells>
  <pageMargins left="0.7" right="0.7" top="0.75" bottom="0.75" header="0.3" footer="0.3"/>
  <pageSetup paperSize="9" orientation="portrait" verticalDpi="0" r:id="rId1"/>
  <ignoredErrors>
    <ignoredError sqref="J19 F17" formula="1"/>
  </ignoredError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Данные!$K$2:$K$6</xm:f>
          </x14:formula1>
          <xm:sqref>G4 G7 C4 C7 K4 K7 K10 O4 O7 O10 S4 S7 S10 W4 W7 W10 AA4 AA7 AA10 AE4 AE9 AE14</xm:sqref>
        </x14:dataValidation>
        <x14:dataValidation type="list" allowBlank="1" showInputMessage="1" showErrorMessage="1">
          <x14:formula1>
            <xm:f>Данные!$J$2:$J$9</xm:f>
          </x14:formula1>
          <xm:sqref>AC12</xm:sqref>
        </x14:dataValidation>
        <x14:dataValidation type="list" allowBlank="1" showInputMessage="1" showErrorMessage="1">
          <x14:formula1>
            <xm:f>Данные!$O$2:$O$9</xm:f>
          </x14:formula1>
          <xm:sqref>Z2 F2 E10 Y13 J2 I13 N2 M13 R2 Q13 V2 U13 AD2 AD7 AD12</xm:sqref>
        </x14:dataValidation>
        <x14:dataValidation type="list" allowBlank="1" showInputMessage="1" showErrorMessage="1">
          <x14:formula1>
            <xm:f>Данные!$P$2:$P$9</xm:f>
          </x14:formula1>
          <xm:sqref>AA2 G2 K2 O2 S2 W2 AE2 AE7 AE12</xm:sqref>
        </x14:dataValidation>
        <x14:dataValidation type="list" allowBlank="1" showInputMessage="1" showErrorMessage="1">
          <x14:formula1>
            <xm:f>Данные!$L$2:$L$15</xm:f>
          </x14:formula1>
          <xm:sqref>F9:G10 B9:C10 J12:K13 N12:O13 R12:S13 V12:W13 Z12:AA13</xm:sqref>
        </x14:dataValidation>
        <x14:dataValidation type="list" allowBlank="1" showInputMessage="1" showErrorMessage="1">
          <x14:formula1>
            <xm:f>Данные!$J$2:$J$9</xm:f>
          </x14:formula1>
          <xm:sqref>A2 E2 I2 M2 Q2 U2 Y2 AC2 AC7</xm:sqref>
        </x14:dataValidation>
        <x14:dataValidation type="list" allowBlank="1" showInputMessage="1" showErrorMessage="1">
          <x14:formula1>
            <xm:f>Данные!$O$2:$O$10</xm:f>
          </x14:formula1>
          <xm:sqref>A10 B2</xm:sqref>
        </x14:dataValidation>
        <x14:dataValidation type="list" allowBlank="1" showInputMessage="1" showErrorMessage="1">
          <x14:formula1>
            <xm:f>Данные!$P$2:$P$10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Normal="100" workbookViewId="0">
      <selection activeCell="C24" sqref="C24"/>
    </sheetView>
  </sheetViews>
  <sheetFormatPr defaultRowHeight="15" x14ac:dyDescent="0.25"/>
  <cols>
    <col min="1" max="1" width="10.140625" bestFit="1" customWidth="1"/>
    <col min="2" max="2" width="17.28515625" bestFit="1" customWidth="1"/>
    <col min="3" max="3" width="6.140625" bestFit="1" customWidth="1"/>
    <col min="4" max="4" width="4.7109375" bestFit="1" customWidth="1"/>
    <col min="5" max="5" width="5.7109375" customWidth="1"/>
    <col min="6" max="6" width="11.140625" bestFit="1" customWidth="1"/>
    <col min="7" max="7" width="17.28515625" bestFit="1" customWidth="1"/>
    <col min="8" max="8" width="6.140625" bestFit="1" customWidth="1"/>
    <col min="9" max="9" width="5.7109375" customWidth="1"/>
    <col min="10" max="10" width="12.85546875" bestFit="1" customWidth="1"/>
    <col min="11" max="11" width="18.28515625" bestFit="1" customWidth="1"/>
    <col min="12" max="12" width="17.28515625" style="6" bestFit="1" customWidth="1"/>
    <col min="13" max="13" width="5.7109375" style="6" customWidth="1"/>
    <col min="14" max="14" width="8.85546875" bestFit="1" customWidth="1"/>
    <col min="15" max="15" width="4.7109375" bestFit="1" customWidth="1"/>
    <col min="16" max="16" width="21.42578125" bestFit="1" customWidth="1"/>
    <col min="17" max="17" width="8.7109375" bestFit="1" customWidth="1"/>
  </cols>
  <sheetData>
    <row r="1" spans="1:17" ht="15.75" thickBot="1" x14ac:dyDescent="0.3">
      <c r="A1" s="17" t="s">
        <v>18</v>
      </c>
      <c r="B1" s="17" t="s">
        <v>19</v>
      </c>
      <c r="C1" s="17" t="s">
        <v>46</v>
      </c>
      <c r="D1" s="17" t="s">
        <v>47</v>
      </c>
      <c r="E1" s="17"/>
      <c r="F1" s="17" t="s">
        <v>18</v>
      </c>
      <c r="G1" s="17" t="s">
        <v>19</v>
      </c>
      <c r="H1" s="17" t="s">
        <v>46</v>
      </c>
      <c r="I1" s="17"/>
      <c r="J1" s="17" t="s">
        <v>49</v>
      </c>
      <c r="K1" s="17" t="s">
        <v>20</v>
      </c>
      <c r="L1" s="1" t="s">
        <v>21</v>
      </c>
      <c r="M1" s="1"/>
      <c r="N1" s="17" t="s">
        <v>45</v>
      </c>
      <c r="O1" s="17" t="s">
        <v>25</v>
      </c>
      <c r="P1" s="17" t="s">
        <v>26</v>
      </c>
      <c r="Q1" s="17" t="s">
        <v>48</v>
      </c>
    </row>
    <row r="2" spans="1:17" x14ac:dyDescent="0.25">
      <c r="A2" s="10" t="s">
        <v>7</v>
      </c>
      <c r="B2" s="7" t="s">
        <v>0</v>
      </c>
      <c r="C2" s="3">
        <v>4.8611111111111112E-2</v>
      </c>
      <c r="F2" s="70" t="s">
        <v>15</v>
      </c>
      <c r="G2" s="72" t="s">
        <v>2</v>
      </c>
      <c r="H2" s="3">
        <v>1.3888888888888888E-2</v>
      </c>
      <c r="J2" t="s">
        <v>93</v>
      </c>
      <c r="K2" t="s">
        <v>84</v>
      </c>
      <c r="L2" s="18" t="s">
        <v>95</v>
      </c>
      <c r="M2" s="18"/>
      <c r="N2" t="s">
        <v>93</v>
      </c>
      <c r="O2" t="s">
        <v>88</v>
      </c>
      <c r="P2" t="s">
        <v>28</v>
      </c>
      <c r="Q2">
        <v>9</v>
      </c>
    </row>
    <row r="3" spans="1:17" x14ac:dyDescent="0.25">
      <c r="B3" s="7" t="s">
        <v>2</v>
      </c>
      <c r="C3" s="3">
        <v>2.0833333333333332E-2</v>
      </c>
      <c r="G3" s="72" t="s">
        <v>0</v>
      </c>
      <c r="H3" s="3">
        <v>1.3888888888888888E-2</v>
      </c>
      <c r="K3" t="s">
        <v>94</v>
      </c>
      <c r="L3" s="18" t="s">
        <v>86</v>
      </c>
      <c r="M3" s="18"/>
      <c r="N3" t="s">
        <v>93</v>
      </c>
      <c r="O3" t="s">
        <v>89</v>
      </c>
      <c r="P3" t="s">
        <v>29</v>
      </c>
      <c r="Q3">
        <v>9</v>
      </c>
    </row>
    <row r="4" spans="1:17" x14ac:dyDescent="0.25">
      <c r="B4" s="7" t="s">
        <v>14</v>
      </c>
      <c r="C4" s="3">
        <v>8.3333333333333332E-3</v>
      </c>
      <c r="D4" s="3">
        <v>1.0416666666666666E-2</v>
      </c>
      <c r="G4" s="72" t="s">
        <v>14</v>
      </c>
      <c r="H4" s="3">
        <v>4.8611111111111112E-3</v>
      </c>
      <c r="K4" t="s">
        <v>79</v>
      </c>
      <c r="L4" s="18" t="s">
        <v>84</v>
      </c>
      <c r="M4" s="18"/>
      <c r="N4" t="s">
        <v>93</v>
      </c>
      <c r="O4" t="s">
        <v>90</v>
      </c>
      <c r="P4" t="s">
        <v>30</v>
      </c>
      <c r="Q4">
        <v>9</v>
      </c>
    </row>
    <row r="5" spans="1:17" x14ac:dyDescent="0.25">
      <c r="A5" s="11" t="s">
        <v>8</v>
      </c>
      <c r="B5" s="4" t="s">
        <v>0</v>
      </c>
      <c r="C5" s="3">
        <v>6.25E-2</v>
      </c>
      <c r="F5" s="71" t="s">
        <v>16</v>
      </c>
      <c r="G5" s="72" t="s">
        <v>2</v>
      </c>
      <c r="H5" s="3">
        <v>1.7361111111111112E-2</v>
      </c>
      <c r="K5" t="s">
        <v>85</v>
      </c>
      <c r="L5" s="18" t="s">
        <v>96</v>
      </c>
      <c r="M5" s="18"/>
      <c r="N5" t="s">
        <v>93</v>
      </c>
      <c r="O5" t="s">
        <v>91</v>
      </c>
      <c r="P5" t="s">
        <v>32</v>
      </c>
      <c r="Q5">
        <v>6</v>
      </c>
    </row>
    <row r="6" spans="1:17" x14ac:dyDescent="0.25">
      <c r="B6" s="4" t="s">
        <v>2</v>
      </c>
      <c r="C6" s="3">
        <v>2.4305555555555556E-2</v>
      </c>
      <c r="G6" s="72" t="s">
        <v>0</v>
      </c>
      <c r="H6" s="3">
        <v>2.0833333333333332E-2</v>
      </c>
      <c r="K6" t="s">
        <v>86</v>
      </c>
      <c r="L6" s="18" t="s">
        <v>94</v>
      </c>
      <c r="M6" s="18"/>
      <c r="N6" t="s">
        <v>93</v>
      </c>
      <c r="O6" t="s">
        <v>92</v>
      </c>
      <c r="P6" t="s">
        <v>33</v>
      </c>
      <c r="Q6">
        <v>6</v>
      </c>
    </row>
    <row r="7" spans="1:17" x14ac:dyDescent="0.25">
      <c r="B7" s="4" t="s">
        <v>14</v>
      </c>
      <c r="C7" s="3">
        <v>9.7222222222222224E-3</v>
      </c>
      <c r="D7" s="3">
        <v>1.0416666666666666E-2</v>
      </c>
      <c r="G7" s="72" t="s">
        <v>14</v>
      </c>
      <c r="H7" s="3">
        <v>6.2499999999999995E-3</v>
      </c>
      <c r="L7" s="18" t="s">
        <v>79</v>
      </c>
      <c r="M7" s="18"/>
      <c r="Q7">
        <v>6</v>
      </c>
    </row>
    <row r="8" spans="1:17" x14ac:dyDescent="0.25">
      <c r="A8" s="14" t="s">
        <v>9</v>
      </c>
      <c r="B8" s="8" t="s">
        <v>10</v>
      </c>
      <c r="C8" s="3">
        <v>5.2083333333333336E-2</v>
      </c>
      <c r="F8" s="73" t="s">
        <v>17</v>
      </c>
      <c r="G8" s="72" t="s">
        <v>2</v>
      </c>
      <c r="H8" s="3">
        <v>1.7361111111111112E-2</v>
      </c>
      <c r="L8" s="18"/>
      <c r="M8" s="18"/>
      <c r="Q8">
        <v>6</v>
      </c>
    </row>
    <row r="9" spans="1:17" x14ac:dyDescent="0.25">
      <c r="B9" s="8" t="s">
        <v>11</v>
      </c>
      <c r="C9" s="3">
        <v>5.5555555555555552E-2</v>
      </c>
      <c r="G9" s="72" t="s">
        <v>0</v>
      </c>
      <c r="H9" s="3">
        <v>2.7777777777777776E-2</v>
      </c>
      <c r="L9" s="18"/>
      <c r="M9" s="18"/>
      <c r="Q9">
        <v>6</v>
      </c>
    </row>
    <row r="10" spans="1:17" x14ac:dyDescent="0.25">
      <c r="B10" s="8" t="s">
        <v>2</v>
      </c>
      <c r="C10" s="3">
        <v>2.7777777777777776E-2</v>
      </c>
      <c r="G10" s="72" t="s">
        <v>14</v>
      </c>
      <c r="H10" s="3">
        <v>7.6388888888888886E-3</v>
      </c>
      <c r="L10" s="18"/>
      <c r="M10" s="18"/>
      <c r="Q10">
        <v>6</v>
      </c>
    </row>
    <row r="11" spans="1:17" x14ac:dyDescent="0.25">
      <c r="B11" s="8" t="s">
        <v>14</v>
      </c>
      <c r="C11" s="3">
        <v>1.1111111111111112E-2</v>
      </c>
      <c r="D11" s="3">
        <v>1.3888888888888888E-2</v>
      </c>
      <c r="L11" s="18"/>
      <c r="M11" s="18"/>
    </row>
    <row r="12" spans="1:17" x14ac:dyDescent="0.25">
      <c r="A12" s="13" t="s">
        <v>12</v>
      </c>
      <c r="B12" s="9" t="s">
        <v>10</v>
      </c>
      <c r="C12" s="3">
        <v>6.25E-2</v>
      </c>
      <c r="F12" s="103" t="s">
        <v>75</v>
      </c>
      <c r="G12" s="95" t="s">
        <v>76</v>
      </c>
      <c r="H12" s="3">
        <v>5.5555555555555552E-2</v>
      </c>
      <c r="L12" s="18"/>
      <c r="M12" s="18"/>
    </row>
    <row r="13" spans="1:17" x14ac:dyDescent="0.25">
      <c r="B13" s="9" t="s">
        <v>11</v>
      </c>
      <c r="C13" s="3">
        <v>6.25E-2</v>
      </c>
      <c r="G13" s="96" t="s">
        <v>77</v>
      </c>
      <c r="H13" s="3">
        <v>5.5555555555555552E-2</v>
      </c>
      <c r="L13" s="18"/>
      <c r="M13" s="18"/>
    </row>
    <row r="14" spans="1:17" x14ac:dyDescent="0.25">
      <c r="B14" s="9" t="s">
        <v>2</v>
      </c>
      <c r="C14" s="3">
        <v>2.7777777777777776E-2</v>
      </c>
      <c r="G14" s="97" t="s">
        <v>78</v>
      </c>
      <c r="H14" s="3">
        <v>5.5555555555555552E-2</v>
      </c>
      <c r="L14" s="18"/>
      <c r="M14" s="18"/>
    </row>
    <row r="15" spans="1:17" x14ac:dyDescent="0.25">
      <c r="B15" s="9" t="s">
        <v>14</v>
      </c>
      <c r="C15" s="3">
        <v>1.1805555555555555E-2</v>
      </c>
      <c r="D15" s="3">
        <v>1.5972222222222224E-2</v>
      </c>
      <c r="L15" s="18"/>
      <c r="M15" s="18"/>
    </row>
    <row r="16" spans="1:17" x14ac:dyDescent="0.25">
      <c r="A16" s="12" t="s">
        <v>13</v>
      </c>
      <c r="B16" s="15" t="s">
        <v>10</v>
      </c>
      <c r="C16" s="3">
        <v>6.25E-2</v>
      </c>
      <c r="L16" s="18"/>
    </row>
    <row r="17" spans="2:4" x14ac:dyDescent="0.25">
      <c r="B17" s="15" t="s">
        <v>11</v>
      </c>
      <c r="C17" s="3">
        <v>6.25E-2</v>
      </c>
    </row>
    <row r="18" spans="2:4" x14ac:dyDescent="0.25">
      <c r="B18" s="15" t="s">
        <v>2</v>
      </c>
      <c r="C18" s="3">
        <v>2.7777777777777776E-2</v>
      </c>
    </row>
    <row r="19" spans="2:4" x14ac:dyDescent="0.25">
      <c r="B19" s="15" t="s">
        <v>14</v>
      </c>
      <c r="C19" s="3">
        <v>1.2499999999999999E-2</v>
      </c>
      <c r="D19" s="3">
        <v>1.6666666666666666E-2</v>
      </c>
    </row>
    <row r="21" spans="2:4" x14ac:dyDescent="0.25">
      <c r="B21" s="6" t="s">
        <v>24</v>
      </c>
      <c r="C21" s="5">
        <v>1.0416666666666666E-2</v>
      </c>
    </row>
    <row r="22" spans="2:4" x14ac:dyDescent="0.25">
      <c r="B22" s="6" t="s">
        <v>24</v>
      </c>
      <c r="C22" s="3">
        <v>2.0833333333333332E-2</v>
      </c>
    </row>
    <row r="23" spans="2:4" x14ac:dyDescent="0.25">
      <c r="C23" s="3">
        <v>3.125E-2</v>
      </c>
    </row>
  </sheetData>
  <dataValidations disablePrompts="1" count="1">
    <dataValidation type="list" allowBlank="1" showInputMessage="1" showErrorMessage="1" sqref="N2:N9">
      <formula1>$J$2:$J$7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04 мая</vt:lpstr>
      <vt:lpstr>05 мая</vt:lpstr>
      <vt:lpstr>KET, PET, FCE, CAE, YLE, TKT</vt:lpstr>
      <vt:lpstr>Данные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Осипов Д.А.</dc:creator>
  <cp:lastModifiedBy>Осипов Д.А.</cp:lastModifiedBy>
  <dcterms:created xsi:type="dcterms:W3CDTF">2017-03-08T04:22:28Z</dcterms:created>
  <dcterms:modified xsi:type="dcterms:W3CDTF">2019-04-23T05:26:56Z</dcterms:modified>
</cp:coreProperties>
</file>