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05" windowWidth="15480" windowHeight="5850"/>
  </bookViews>
  <sheets>
    <sheet name="8" sheetId="3" r:id="rId1"/>
    <sheet name="9" sheetId="5" r:id="rId2"/>
    <sheet name="10-11" sheetId="7" r:id="rId3"/>
  </sheets>
  <calcPr calcId="144525"/>
</workbook>
</file>

<file path=xl/calcChain.xml><?xml version="1.0" encoding="utf-8"?>
<calcChain xmlns="http://schemas.openxmlformats.org/spreadsheetml/2006/main">
  <c r="P5" i="3" l="1"/>
  <c r="O6" i="3"/>
  <c r="P6" i="3" s="1"/>
  <c r="O8" i="3"/>
  <c r="P8" i="3" s="1"/>
  <c r="O10" i="3"/>
  <c r="P10" i="3" s="1"/>
  <c r="O11" i="3"/>
  <c r="P11" i="3" s="1"/>
  <c r="O12" i="3"/>
  <c r="P12" i="3" s="1"/>
  <c r="O19" i="3"/>
  <c r="P19" i="3" s="1"/>
  <c r="O20" i="3"/>
  <c r="P20" i="3" s="1"/>
  <c r="O21" i="3"/>
  <c r="P21" i="3" s="1"/>
  <c r="O23" i="3"/>
  <c r="P23" i="3" s="1"/>
  <c r="O25" i="3"/>
  <c r="P25" i="3" s="1"/>
  <c r="O26" i="3"/>
  <c r="P26" i="3" s="1"/>
  <c r="O29" i="3"/>
  <c r="P29" i="3" s="1"/>
  <c r="O28" i="3"/>
  <c r="P28" i="3" s="1"/>
  <c r="O30" i="3"/>
  <c r="P30" i="3" s="1"/>
  <c r="O31" i="3"/>
  <c r="P31" i="3" s="1"/>
  <c r="O32" i="3"/>
  <c r="P32" i="3" s="1"/>
  <c r="O33" i="3"/>
  <c r="P33" i="3" s="1"/>
  <c r="O9" i="3"/>
  <c r="P9" i="3" s="1"/>
  <c r="O7" i="3"/>
  <c r="P7" i="3" s="1"/>
  <c r="O13" i="3"/>
  <c r="P13" i="3" s="1"/>
  <c r="O14" i="3"/>
  <c r="P14" i="3" s="1"/>
  <c r="O15" i="3"/>
  <c r="P15" i="3" s="1"/>
  <c r="O22" i="3"/>
  <c r="P22" i="3" s="1"/>
  <c r="O17" i="3"/>
  <c r="P17" i="3" s="1"/>
  <c r="O24" i="3"/>
  <c r="P24" i="3" s="1"/>
  <c r="O16" i="3"/>
  <c r="P16" i="3" s="1"/>
  <c r="O18" i="3"/>
  <c r="P18" i="3" s="1"/>
  <c r="O27" i="3"/>
  <c r="P27" i="3" s="1"/>
  <c r="O5" i="3"/>
  <c r="H5" i="7" l="1"/>
  <c r="I5" i="7" s="1"/>
  <c r="I6" i="7" l="1"/>
  <c r="H9" i="5" l="1"/>
  <c r="H8" i="5" l="1"/>
  <c r="H7" i="5"/>
  <c r="H5" i="5"/>
  <c r="H6" i="5"/>
  <c r="H4" i="5"/>
  <c r="O4" i="3"/>
  <c r="I8" i="5" l="1"/>
  <c r="I6" i="5"/>
  <c r="I9" i="5"/>
  <c r="I7" i="5"/>
  <c r="I5" i="5"/>
</calcChain>
</file>

<file path=xl/sharedStrings.xml><?xml version="1.0" encoding="utf-8"?>
<sst xmlns="http://schemas.openxmlformats.org/spreadsheetml/2006/main" count="199" uniqueCount="108">
  <si>
    <t>№ п/п</t>
  </si>
  <si>
    <t>Фамилия, имя, отчество</t>
  </si>
  <si>
    <t xml:space="preserve">Шифр </t>
  </si>
  <si>
    <t>Образовательное учреждение</t>
  </si>
  <si>
    <t xml:space="preserve">Территория </t>
  </si>
  <si>
    <t>Класс</t>
  </si>
  <si>
    <t>Елизово</t>
  </si>
  <si>
    <t>итого</t>
  </si>
  <si>
    <t>%</t>
  </si>
  <si>
    <t>статус</t>
  </si>
  <si>
    <t>№ задания</t>
  </si>
  <si>
    <t xml:space="preserve">баллы за задание </t>
  </si>
  <si>
    <t>Петропаловск-Камчатский</t>
  </si>
  <si>
    <t>МАОУ "СШ № 24"</t>
  </si>
  <si>
    <t>МБОУ "Елизовская СШ № 9"</t>
  </si>
  <si>
    <t>МБОУ "Усть-Хайрюзовская СОШ"</t>
  </si>
  <si>
    <t>Тигильский район, с.Усть-Хайрюзово</t>
  </si>
  <si>
    <t>Результаты краевого заочного конкурса "Я стану великим…!" по русскому языку</t>
  </si>
  <si>
    <t>Андрусюк Дарья</t>
  </si>
  <si>
    <t>КЗК-59</t>
  </si>
  <si>
    <t>Буров Николай</t>
  </si>
  <si>
    <t>КЗК-241</t>
  </si>
  <si>
    <t>Бибякова Карина</t>
  </si>
  <si>
    <t>КЗК-243</t>
  </si>
  <si>
    <t>МБОУ "Карагинская ОШ"</t>
  </si>
  <si>
    <t>Карагинский район</t>
  </si>
  <si>
    <t>Гуторов Иван</t>
  </si>
  <si>
    <t>КЗК-244</t>
  </si>
  <si>
    <t>Обухов Константин</t>
  </si>
  <si>
    <t>КЗК-248</t>
  </si>
  <si>
    <t>Добровольская Ирина</t>
  </si>
  <si>
    <t>КЗК-43</t>
  </si>
  <si>
    <t xml:space="preserve">Третьякова Елизавета </t>
  </si>
  <si>
    <t>КЗК-242</t>
  </si>
  <si>
    <t>Колегов Пётр</t>
  </si>
  <si>
    <t>призёр</t>
  </si>
  <si>
    <t>победитель</t>
  </si>
  <si>
    <t>2018-2019</t>
  </si>
  <si>
    <t>Четверикова Милана Евгеньевна</t>
  </si>
  <si>
    <t>КЗК-16</t>
  </si>
  <si>
    <t>МБОУ "СШ № 17 им. В.С. Завойко"</t>
  </si>
  <si>
    <t>П-К</t>
  </si>
  <si>
    <t>Жеребова Анастасия Валерьевна</t>
  </si>
  <si>
    <t>КЗК-45</t>
  </si>
  <si>
    <t>МБОУ "Усть-Большерецкая СШ № 2"</t>
  </si>
  <si>
    <t>Усть-Большерецк</t>
  </si>
  <si>
    <t>Васильева Екатерина Витальевна</t>
  </si>
  <si>
    <t>Вилючинск</t>
  </si>
  <si>
    <t>КЗК-76</t>
  </si>
  <si>
    <t>МБОУ "СШ № 9"</t>
  </si>
  <si>
    <t>Логвинович Андрей Андреевич</t>
  </si>
  <si>
    <t>КЗК-87</t>
  </si>
  <si>
    <t>МБУ ДО "Центр "ЛУЧ"</t>
  </si>
  <si>
    <t>Гладкова Варвара Викторовна</t>
  </si>
  <si>
    <t>КЗК-94</t>
  </si>
  <si>
    <t>МБОУ ЕСШ № 7</t>
  </si>
  <si>
    <t>Папушой Дарья Евгеньевна</t>
  </si>
  <si>
    <t>КЗК-36</t>
  </si>
  <si>
    <t>МБОУ "СШ № 40"</t>
  </si>
  <si>
    <t>Цветков Глеб Александрович</t>
  </si>
  <si>
    <t>КЗК-25</t>
  </si>
  <si>
    <t>Чавыкина Виктория Владимировна</t>
  </si>
  <si>
    <t>КЗК-34</t>
  </si>
  <si>
    <t>МБОУ "СШ № 36"</t>
  </si>
  <si>
    <t>КЗК -24</t>
  </si>
  <si>
    <t>Шестаков Роман Витальевич</t>
  </si>
  <si>
    <t>МБУ Д</t>
  </si>
  <si>
    <t>КЗК-40</t>
  </si>
  <si>
    <t>Кабакова Маргарита Артемовна</t>
  </si>
  <si>
    <t>Ляшенко София Евгеньевна</t>
  </si>
  <si>
    <t>Бурков Егор Максимович</t>
  </si>
  <si>
    <t>КЗК-49</t>
  </si>
  <si>
    <t>Брагина Лейла Алексеевна</t>
  </si>
  <si>
    <t>КЗК-95</t>
  </si>
  <si>
    <t>Мавдрик Екатерина Дмитриевна</t>
  </si>
  <si>
    <t>КЗК-39</t>
  </si>
  <si>
    <t>Симаева Вера Алексеевна</t>
  </si>
  <si>
    <t>КЗК-38</t>
  </si>
  <si>
    <t>Копьев Данил Андреевич</t>
  </si>
  <si>
    <t>КЗК-35</t>
  </si>
  <si>
    <t>Пуць Евгения Андреевна</t>
  </si>
  <si>
    <t>КЗК-18</t>
  </si>
  <si>
    <t>МБОУ "Нагорненская СШ"</t>
  </si>
  <si>
    <t>п. Нагорный</t>
  </si>
  <si>
    <t>Дьяконова Василиса Сергеевна</t>
  </si>
  <si>
    <t>КЗК-44</t>
  </si>
  <si>
    <t>Крылова Ольга Дмитриевна</t>
  </si>
  <si>
    <t>КЗК-48</t>
  </si>
  <si>
    <t>Суслова Валерия Сергеевна</t>
  </si>
  <si>
    <t>КЗК-22</t>
  </si>
  <si>
    <t>Цейлер Таисия Юрьевна</t>
  </si>
  <si>
    <t>КЗК-28</t>
  </si>
  <si>
    <t>Павленко Софья Николаевна</t>
  </si>
  <si>
    <t>КЗК-50</t>
  </si>
  <si>
    <t>Дмитренко Мария Анатольевна</t>
  </si>
  <si>
    <t>КЗК-47</t>
  </si>
  <si>
    <t>Широких Мария Николаевна</t>
  </si>
  <si>
    <t>КЗК-23</t>
  </si>
  <si>
    <t>Вакарина Алина Альбертовна</t>
  </si>
  <si>
    <t>КЗК-33</t>
  </si>
  <si>
    <t>Толстихина Алиса Ильинична</t>
  </si>
  <si>
    <t>КЗК-31</t>
  </si>
  <si>
    <t>Лобачёва Злата Юрьевна</t>
  </si>
  <si>
    <t>КЗК-26</t>
  </si>
  <si>
    <t>Зайцева Мирослава Николаевна</t>
  </si>
  <si>
    <t>КЗК-32</t>
  </si>
  <si>
    <t>Сафронова Елизавета Александровна</t>
  </si>
  <si>
    <t>КЗК-51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</si>
</sst>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Q14" sqref="Q6:Q14"/>
    </sheetView>
  </sheetViews>
  <sheetFormatPr defaultRowHeight="15" x14ac:dyDescent="0.25"/>
  <cols>
    <col min="1" max="1" width="5.7109375" customWidth="1"/>
    <col min="2" max="2" width="21.85546875" customWidth="1"/>
    <col min="3" max="3" width="9.5703125" bestFit="1" customWidth="1"/>
    <col min="4" max="4" width="8.7109375" customWidth="1"/>
    <col min="5" max="5" width="29.42578125" customWidth="1"/>
    <col min="6" max="6" width="18.5703125" customWidth="1"/>
    <col min="7" max="7" width="5.140625" customWidth="1"/>
    <col min="8" max="9" width="4.42578125" bestFit="1" customWidth="1"/>
    <col min="10" max="10" width="4.42578125" style="20" customWidth="1"/>
    <col min="11" max="13" width="4.42578125" bestFit="1" customWidth="1"/>
    <col min="14" max="14" width="3.85546875" customWidth="1"/>
    <col min="15" max="15" width="11" customWidth="1"/>
    <col min="16" max="16" width="9.42578125" customWidth="1"/>
    <col min="17" max="17" width="16.85546875" customWidth="1"/>
    <col min="18" max="18" width="8" customWidth="1"/>
    <col min="19" max="19" width="12.140625" style="20" bestFit="1" customWidth="1"/>
  </cols>
  <sheetData>
    <row r="1" spans="1:19" s="3" customFormat="1" ht="15.75" x14ac:dyDescent="0.25">
      <c r="A1" s="2" t="s">
        <v>17</v>
      </c>
      <c r="J1" s="23"/>
      <c r="S1" s="23"/>
    </row>
    <row r="2" spans="1:19" ht="15.75" x14ac:dyDescent="0.25">
      <c r="A2" s="3"/>
      <c r="B2" s="3"/>
      <c r="C2" s="3"/>
      <c r="D2" s="3"/>
      <c r="E2" s="14" t="s">
        <v>37</v>
      </c>
      <c r="F2" s="51" t="s">
        <v>10</v>
      </c>
      <c r="G2" s="51"/>
      <c r="H2" s="3"/>
      <c r="I2" s="3"/>
      <c r="J2" s="23"/>
      <c r="K2" s="3"/>
      <c r="L2" s="3"/>
      <c r="M2" s="3"/>
      <c r="N2" s="3"/>
      <c r="O2" s="3"/>
      <c r="P2" s="3"/>
      <c r="Q2" s="3"/>
      <c r="R2" s="3"/>
      <c r="S2" s="23"/>
    </row>
    <row r="3" spans="1:19" ht="15.75" x14ac:dyDescent="0.25">
      <c r="A3" s="3"/>
      <c r="B3" s="3"/>
      <c r="C3" s="3"/>
      <c r="D3" s="3"/>
      <c r="E3" s="3"/>
      <c r="F3" s="1" t="s">
        <v>11</v>
      </c>
      <c r="G3" s="6">
        <v>1</v>
      </c>
      <c r="H3" s="6">
        <v>2</v>
      </c>
      <c r="I3" s="6">
        <v>3</v>
      </c>
      <c r="J3" s="24">
        <v>4</v>
      </c>
      <c r="K3" s="6">
        <v>5</v>
      </c>
      <c r="L3" s="6">
        <v>6</v>
      </c>
      <c r="M3" s="6">
        <v>7</v>
      </c>
      <c r="N3" s="6">
        <v>8</v>
      </c>
      <c r="O3" s="6" t="s">
        <v>7</v>
      </c>
      <c r="P3" s="6" t="s">
        <v>8</v>
      </c>
      <c r="Q3" s="49" t="s">
        <v>9</v>
      </c>
      <c r="S3"/>
    </row>
    <row r="4" spans="1:19" ht="31.5" customHeight="1" x14ac:dyDescent="0.25">
      <c r="A4" s="4" t="s">
        <v>0</v>
      </c>
      <c r="B4" s="4" t="s">
        <v>1</v>
      </c>
      <c r="C4" s="4" t="s">
        <v>2</v>
      </c>
      <c r="D4" s="4" t="s">
        <v>5</v>
      </c>
      <c r="E4" s="4" t="s">
        <v>3</v>
      </c>
      <c r="F4" s="5" t="s">
        <v>4</v>
      </c>
      <c r="G4" s="6">
        <v>5</v>
      </c>
      <c r="H4" s="6">
        <v>5</v>
      </c>
      <c r="I4" s="6">
        <v>4</v>
      </c>
      <c r="J4" s="24">
        <v>4</v>
      </c>
      <c r="K4" s="6">
        <v>3</v>
      </c>
      <c r="L4" s="6">
        <v>5</v>
      </c>
      <c r="M4" s="6">
        <v>5</v>
      </c>
      <c r="N4" s="6">
        <v>5</v>
      </c>
      <c r="O4" s="6">
        <f t="shared" ref="O4:O33" si="0">SUM(G4:N4)</f>
        <v>36</v>
      </c>
      <c r="P4" s="6">
        <v>100</v>
      </c>
      <c r="Q4" s="50"/>
      <c r="S4"/>
    </row>
    <row r="5" spans="1:19" ht="31.5" x14ac:dyDescent="0.25">
      <c r="A5" s="10">
        <v>1</v>
      </c>
      <c r="B5" s="26" t="s">
        <v>38</v>
      </c>
      <c r="C5" s="27" t="s">
        <v>39</v>
      </c>
      <c r="D5" s="9">
        <v>6</v>
      </c>
      <c r="E5" s="7" t="s">
        <v>40</v>
      </c>
      <c r="F5" s="7" t="s">
        <v>41</v>
      </c>
      <c r="G5" s="46">
        <v>5</v>
      </c>
      <c r="H5" s="15">
        <v>5</v>
      </c>
      <c r="I5" s="15">
        <v>4</v>
      </c>
      <c r="J5" s="15">
        <v>4</v>
      </c>
      <c r="K5" s="15">
        <v>3</v>
      </c>
      <c r="L5" s="15">
        <v>5</v>
      </c>
      <c r="M5" s="15">
        <v>5</v>
      </c>
      <c r="N5" s="15">
        <v>5</v>
      </c>
      <c r="O5" s="21">
        <f t="shared" si="0"/>
        <v>36</v>
      </c>
      <c r="P5" s="21">
        <f t="shared" ref="P5:P33" si="1">O5*100/$O$4</f>
        <v>100</v>
      </c>
      <c r="Q5" s="9" t="s">
        <v>36</v>
      </c>
      <c r="S5"/>
    </row>
    <row r="6" spans="1:19" ht="31.5" x14ac:dyDescent="0.25">
      <c r="A6" s="10">
        <v>2</v>
      </c>
      <c r="B6" s="26" t="s">
        <v>42</v>
      </c>
      <c r="C6" s="27" t="s">
        <v>43</v>
      </c>
      <c r="D6" s="9">
        <v>5</v>
      </c>
      <c r="E6" s="8" t="s">
        <v>44</v>
      </c>
      <c r="F6" s="7" t="s">
        <v>45</v>
      </c>
      <c r="G6" s="19">
        <v>3</v>
      </c>
      <c r="H6" s="15">
        <v>4</v>
      </c>
      <c r="I6" s="15">
        <v>4</v>
      </c>
      <c r="J6" s="15">
        <v>0</v>
      </c>
      <c r="K6" s="15">
        <v>3</v>
      </c>
      <c r="L6" s="15">
        <v>5</v>
      </c>
      <c r="M6" s="15">
        <v>5</v>
      </c>
      <c r="N6" s="15">
        <v>5</v>
      </c>
      <c r="O6" s="21">
        <f>SUM(G6:N6)</f>
        <v>29</v>
      </c>
      <c r="P6" s="21">
        <f>O6*100/$O$4</f>
        <v>80.555555555555557</v>
      </c>
      <c r="Q6" s="9" t="s">
        <v>35</v>
      </c>
      <c r="S6"/>
    </row>
    <row r="7" spans="1:19" ht="31.5" x14ac:dyDescent="0.25">
      <c r="A7" s="10">
        <v>3</v>
      </c>
      <c r="B7" s="26" t="s">
        <v>88</v>
      </c>
      <c r="C7" s="27" t="s">
        <v>89</v>
      </c>
      <c r="D7" s="9">
        <v>7</v>
      </c>
      <c r="E7" s="7" t="s">
        <v>49</v>
      </c>
      <c r="F7" s="7" t="s">
        <v>47</v>
      </c>
      <c r="G7" s="13">
        <v>5</v>
      </c>
      <c r="H7" s="15">
        <v>3</v>
      </c>
      <c r="I7" s="15">
        <v>3</v>
      </c>
      <c r="J7" s="15">
        <v>1.5</v>
      </c>
      <c r="K7" s="15">
        <v>3</v>
      </c>
      <c r="L7" s="15">
        <v>3</v>
      </c>
      <c r="M7" s="15">
        <v>4</v>
      </c>
      <c r="N7" s="15">
        <v>5</v>
      </c>
      <c r="O7" s="21">
        <f>SUM(G7:N7)</f>
        <v>27.5</v>
      </c>
      <c r="P7" s="21">
        <f>O7*100/$O$4</f>
        <v>76.388888888888886</v>
      </c>
      <c r="Q7" s="9" t="s">
        <v>35</v>
      </c>
      <c r="S7"/>
    </row>
    <row r="8" spans="1:19" ht="47.25" x14ac:dyDescent="0.25">
      <c r="A8" s="10">
        <v>4</v>
      </c>
      <c r="B8" s="26" t="s">
        <v>46</v>
      </c>
      <c r="C8" s="27" t="s">
        <v>48</v>
      </c>
      <c r="D8" s="9">
        <v>6</v>
      </c>
      <c r="E8" s="7" t="s">
        <v>49</v>
      </c>
      <c r="F8" s="7" t="s">
        <v>47</v>
      </c>
      <c r="G8" s="19">
        <v>2</v>
      </c>
      <c r="H8" s="15">
        <v>5</v>
      </c>
      <c r="I8" s="15">
        <v>4</v>
      </c>
      <c r="J8" s="15">
        <v>2</v>
      </c>
      <c r="K8" s="15">
        <v>2</v>
      </c>
      <c r="L8" s="15">
        <v>5</v>
      </c>
      <c r="M8" s="15">
        <v>3</v>
      </c>
      <c r="N8" s="15">
        <v>4</v>
      </c>
      <c r="O8" s="21">
        <f>SUM(G8:N8)</f>
        <v>27</v>
      </c>
      <c r="P8" s="21">
        <f>O8*100/$O$4</f>
        <v>75</v>
      </c>
      <c r="Q8" s="9" t="s">
        <v>35</v>
      </c>
      <c r="S8"/>
    </row>
    <row r="9" spans="1:19" ht="31.5" x14ac:dyDescent="0.25">
      <c r="A9" s="10">
        <v>5</v>
      </c>
      <c r="B9" s="26" t="s">
        <v>86</v>
      </c>
      <c r="C9" s="27" t="s">
        <v>87</v>
      </c>
      <c r="D9" s="28">
        <v>7</v>
      </c>
      <c r="E9" s="7" t="s">
        <v>49</v>
      </c>
      <c r="F9" s="7" t="s">
        <v>47</v>
      </c>
      <c r="G9" s="11">
        <v>5</v>
      </c>
      <c r="H9" s="15">
        <v>2</v>
      </c>
      <c r="I9" s="15">
        <v>3</v>
      </c>
      <c r="J9" s="15">
        <v>3</v>
      </c>
      <c r="K9" s="15">
        <v>2</v>
      </c>
      <c r="L9" s="15">
        <v>3</v>
      </c>
      <c r="M9" s="15">
        <v>4</v>
      </c>
      <c r="N9" s="15">
        <v>5</v>
      </c>
      <c r="O9" s="21">
        <f>SUM(G9:N9)</f>
        <v>27</v>
      </c>
      <c r="P9" s="21">
        <f>O9*100/$O$4</f>
        <v>75</v>
      </c>
      <c r="Q9" s="9" t="s">
        <v>35</v>
      </c>
      <c r="S9"/>
    </row>
    <row r="10" spans="1:19" ht="31.5" x14ac:dyDescent="0.25">
      <c r="A10" s="10">
        <v>6</v>
      </c>
      <c r="B10" s="26" t="s">
        <v>50</v>
      </c>
      <c r="C10" s="27" t="s">
        <v>51</v>
      </c>
      <c r="D10" s="9">
        <v>4</v>
      </c>
      <c r="E10" s="7" t="s">
        <v>52</v>
      </c>
      <c r="F10" s="7" t="s">
        <v>6</v>
      </c>
      <c r="G10" s="12">
        <v>5</v>
      </c>
      <c r="H10" s="15">
        <v>5</v>
      </c>
      <c r="I10" s="15">
        <v>1</v>
      </c>
      <c r="J10" s="15">
        <v>4</v>
      </c>
      <c r="K10" s="15">
        <v>3</v>
      </c>
      <c r="L10" s="15">
        <v>3</v>
      </c>
      <c r="M10" s="15">
        <v>5</v>
      </c>
      <c r="N10" s="15">
        <v>0</v>
      </c>
      <c r="O10" s="21">
        <f>SUM(G10:N10)</f>
        <v>26</v>
      </c>
      <c r="P10" s="21">
        <f>O10*100/$O$4</f>
        <v>72.222222222222229</v>
      </c>
      <c r="Q10" s="9" t="s">
        <v>35</v>
      </c>
      <c r="S10"/>
    </row>
    <row r="11" spans="1:19" ht="31.5" x14ac:dyDescent="0.25">
      <c r="A11" s="10">
        <v>7</v>
      </c>
      <c r="B11" s="26" t="s">
        <v>53</v>
      </c>
      <c r="C11" s="27" t="s">
        <v>54</v>
      </c>
      <c r="D11" s="9">
        <v>6</v>
      </c>
      <c r="E11" s="7" t="s">
        <v>55</v>
      </c>
      <c r="F11" s="7" t="s">
        <v>6</v>
      </c>
      <c r="G11" s="12">
        <v>3</v>
      </c>
      <c r="H11" s="15">
        <v>2</v>
      </c>
      <c r="I11" s="15">
        <v>2</v>
      </c>
      <c r="J11" s="15">
        <v>2</v>
      </c>
      <c r="K11" s="15">
        <v>2</v>
      </c>
      <c r="L11" s="15">
        <v>4</v>
      </c>
      <c r="M11" s="15">
        <v>3</v>
      </c>
      <c r="N11" s="15">
        <v>5</v>
      </c>
      <c r="O11" s="21">
        <f>SUM(G11:N11)</f>
        <v>23</v>
      </c>
      <c r="P11" s="21">
        <f>O11*100/$O$4</f>
        <v>63.888888888888886</v>
      </c>
      <c r="Q11" s="9" t="s">
        <v>35</v>
      </c>
      <c r="S11"/>
    </row>
    <row r="12" spans="1:19" s="20" customFormat="1" ht="31.5" x14ac:dyDescent="0.25">
      <c r="A12" s="10">
        <v>8</v>
      </c>
      <c r="B12" s="26" t="s">
        <v>56</v>
      </c>
      <c r="C12" s="27" t="s">
        <v>57</v>
      </c>
      <c r="D12" s="28">
        <v>5</v>
      </c>
      <c r="E12" s="7" t="s">
        <v>58</v>
      </c>
      <c r="F12" s="7" t="s">
        <v>41</v>
      </c>
      <c r="G12" s="32">
        <v>1</v>
      </c>
      <c r="H12" s="48">
        <v>4</v>
      </c>
      <c r="I12" s="48">
        <v>3</v>
      </c>
      <c r="J12" s="15">
        <v>4</v>
      </c>
      <c r="K12" s="48">
        <v>0</v>
      </c>
      <c r="L12" s="48">
        <v>3</v>
      </c>
      <c r="M12" s="48">
        <v>3</v>
      </c>
      <c r="N12" s="48">
        <v>5</v>
      </c>
      <c r="O12" s="21">
        <f>SUM(G12:N12)</f>
        <v>23</v>
      </c>
      <c r="P12" s="21">
        <f>O12*100/$O$4</f>
        <v>63.888888888888886</v>
      </c>
      <c r="Q12" s="9" t="s">
        <v>35</v>
      </c>
    </row>
    <row r="13" spans="1:19" s="20" customFormat="1" ht="31.5" x14ac:dyDescent="0.25">
      <c r="A13" s="10">
        <v>9</v>
      </c>
      <c r="B13" s="26" t="s">
        <v>90</v>
      </c>
      <c r="C13" s="27" t="s">
        <v>91</v>
      </c>
      <c r="D13" s="28">
        <v>7</v>
      </c>
      <c r="E13" s="7" t="s">
        <v>58</v>
      </c>
      <c r="F13" s="7" t="s">
        <v>41</v>
      </c>
      <c r="G13" s="12">
        <v>1</v>
      </c>
      <c r="H13" s="15">
        <v>3</v>
      </c>
      <c r="I13" s="15">
        <v>3</v>
      </c>
      <c r="J13" s="15">
        <v>3</v>
      </c>
      <c r="K13" s="15">
        <v>3</v>
      </c>
      <c r="L13" s="15">
        <v>3</v>
      </c>
      <c r="M13" s="15">
        <v>4</v>
      </c>
      <c r="N13" s="15">
        <v>2</v>
      </c>
      <c r="O13" s="21">
        <f>SUM(G13:N13)</f>
        <v>22</v>
      </c>
      <c r="P13" s="21">
        <f>O13*100/$O$4</f>
        <v>61.111111111111114</v>
      </c>
      <c r="Q13" s="9" t="s">
        <v>35</v>
      </c>
    </row>
    <row r="14" spans="1:19" s="20" customFormat="1" ht="31.5" x14ac:dyDescent="0.25">
      <c r="A14" s="10">
        <v>10</v>
      </c>
      <c r="B14" s="26" t="s">
        <v>92</v>
      </c>
      <c r="C14" s="27" t="s">
        <v>93</v>
      </c>
      <c r="D14" s="9">
        <v>7</v>
      </c>
      <c r="E14" s="7" t="s">
        <v>49</v>
      </c>
      <c r="F14" s="7" t="s">
        <v>47</v>
      </c>
      <c r="G14" s="11">
        <v>0</v>
      </c>
      <c r="H14" s="15">
        <v>3</v>
      </c>
      <c r="I14" s="15">
        <v>3</v>
      </c>
      <c r="J14" s="15">
        <v>3</v>
      </c>
      <c r="K14" s="15">
        <v>2</v>
      </c>
      <c r="L14" s="15">
        <v>2</v>
      </c>
      <c r="M14" s="15">
        <v>3</v>
      </c>
      <c r="N14" s="15">
        <v>5</v>
      </c>
      <c r="O14" s="21">
        <f>SUM(G14:N14)</f>
        <v>21</v>
      </c>
      <c r="P14" s="21">
        <f>O14*100/$O$4</f>
        <v>58.333333333333336</v>
      </c>
      <c r="Q14" s="9" t="s">
        <v>35</v>
      </c>
    </row>
    <row r="15" spans="1:19" s="20" customFormat="1" ht="31.5" x14ac:dyDescent="0.25">
      <c r="A15" s="10">
        <v>11</v>
      </c>
      <c r="B15" s="26" t="s">
        <v>94</v>
      </c>
      <c r="C15" s="27" t="s">
        <v>95</v>
      </c>
      <c r="D15" s="9">
        <v>7</v>
      </c>
      <c r="E15" s="7" t="s">
        <v>49</v>
      </c>
      <c r="F15" s="7" t="s">
        <v>47</v>
      </c>
      <c r="G15" s="12">
        <v>4</v>
      </c>
      <c r="H15" s="15">
        <v>3</v>
      </c>
      <c r="I15" s="15">
        <v>2</v>
      </c>
      <c r="J15" s="15">
        <v>1.5</v>
      </c>
      <c r="K15" s="15">
        <v>3</v>
      </c>
      <c r="L15" s="15">
        <v>3</v>
      </c>
      <c r="M15" s="15">
        <v>3</v>
      </c>
      <c r="N15" s="15">
        <v>0</v>
      </c>
      <c r="O15" s="21">
        <f>SUM(G15:N15)</f>
        <v>19.5</v>
      </c>
      <c r="P15" s="21">
        <f>O15*100/$O$4</f>
        <v>54.166666666666664</v>
      </c>
      <c r="Q15" s="9"/>
    </row>
    <row r="16" spans="1:19" s="20" customFormat="1" ht="31.5" x14ac:dyDescent="0.25">
      <c r="A16" s="10">
        <v>12</v>
      </c>
      <c r="B16" s="26" t="s">
        <v>102</v>
      </c>
      <c r="C16" s="27" t="s">
        <v>103</v>
      </c>
      <c r="D16" s="9">
        <v>7</v>
      </c>
      <c r="E16" s="7" t="s">
        <v>58</v>
      </c>
      <c r="F16" s="7" t="s">
        <v>41</v>
      </c>
      <c r="G16" s="12">
        <v>3</v>
      </c>
      <c r="H16" s="15">
        <v>3</v>
      </c>
      <c r="I16" s="15">
        <v>3</v>
      </c>
      <c r="J16" s="15">
        <v>3</v>
      </c>
      <c r="K16" s="15">
        <v>2</v>
      </c>
      <c r="L16" s="15">
        <v>1.5</v>
      </c>
      <c r="M16" s="15">
        <v>4</v>
      </c>
      <c r="N16" s="15">
        <v>0</v>
      </c>
      <c r="O16" s="21">
        <f>SUM(G16:N16)</f>
        <v>19.5</v>
      </c>
      <c r="P16" s="21">
        <f>O16*100/$O$4</f>
        <v>54.166666666666664</v>
      </c>
      <c r="Q16" s="9"/>
    </row>
    <row r="17" spans="1:19" s="20" customFormat="1" ht="31.5" x14ac:dyDescent="0.25">
      <c r="A17" s="10">
        <v>13</v>
      </c>
      <c r="B17" s="26" t="s">
        <v>98</v>
      </c>
      <c r="C17" s="27" t="s">
        <v>99</v>
      </c>
      <c r="D17" s="28">
        <v>7</v>
      </c>
      <c r="E17" s="7" t="s">
        <v>58</v>
      </c>
      <c r="F17" s="7" t="s">
        <v>41</v>
      </c>
      <c r="G17" s="12">
        <v>4</v>
      </c>
      <c r="H17" s="15">
        <v>3</v>
      </c>
      <c r="I17" s="15">
        <v>2</v>
      </c>
      <c r="J17" s="15">
        <v>2</v>
      </c>
      <c r="K17" s="15">
        <v>2</v>
      </c>
      <c r="L17" s="15">
        <v>2</v>
      </c>
      <c r="M17" s="15">
        <v>4</v>
      </c>
      <c r="N17" s="15">
        <v>0</v>
      </c>
      <c r="O17" s="21">
        <f>SUM(G17:N17)</f>
        <v>19</v>
      </c>
      <c r="P17" s="21">
        <f>O17*100/$O$4</f>
        <v>52.777777777777779</v>
      </c>
      <c r="Q17" s="9"/>
    </row>
    <row r="18" spans="1:19" s="20" customFormat="1" ht="31.5" x14ac:dyDescent="0.25">
      <c r="A18" s="10">
        <v>14</v>
      </c>
      <c r="B18" s="26" t="s">
        <v>104</v>
      </c>
      <c r="C18" s="27" t="s">
        <v>105</v>
      </c>
      <c r="D18" s="28">
        <v>7</v>
      </c>
      <c r="E18" s="7" t="s">
        <v>58</v>
      </c>
      <c r="F18" s="7" t="s">
        <v>41</v>
      </c>
      <c r="G18" s="12">
        <v>2</v>
      </c>
      <c r="H18" s="15">
        <v>3</v>
      </c>
      <c r="I18" s="15">
        <v>2</v>
      </c>
      <c r="J18" s="15">
        <v>3</v>
      </c>
      <c r="K18" s="15">
        <v>2</v>
      </c>
      <c r="L18" s="15">
        <v>3</v>
      </c>
      <c r="M18" s="15">
        <v>4</v>
      </c>
      <c r="N18" s="15">
        <v>0</v>
      </c>
      <c r="O18" s="21">
        <f>SUM(G18:N18)</f>
        <v>19</v>
      </c>
      <c r="P18" s="21">
        <f>O18*100/$O$4</f>
        <v>52.777777777777779</v>
      </c>
      <c r="Q18" s="9"/>
    </row>
    <row r="19" spans="1:19" s="20" customFormat="1" ht="31.5" x14ac:dyDescent="0.25">
      <c r="A19" s="10">
        <v>15</v>
      </c>
      <c r="B19" s="26" t="s">
        <v>59</v>
      </c>
      <c r="C19" s="27" t="s">
        <v>60</v>
      </c>
      <c r="D19" s="9">
        <v>4</v>
      </c>
      <c r="E19" s="7" t="s">
        <v>52</v>
      </c>
      <c r="F19" s="7" t="s">
        <v>6</v>
      </c>
      <c r="G19" s="32">
        <v>3</v>
      </c>
      <c r="H19" s="15">
        <v>3</v>
      </c>
      <c r="I19" s="15">
        <v>2</v>
      </c>
      <c r="J19" s="15">
        <v>0</v>
      </c>
      <c r="K19" s="15">
        <v>2</v>
      </c>
      <c r="L19" s="15">
        <v>2</v>
      </c>
      <c r="M19" s="15">
        <v>2</v>
      </c>
      <c r="N19" s="15">
        <v>5</v>
      </c>
      <c r="O19" s="21">
        <f>SUM(G19:N19)</f>
        <v>19</v>
      </c>
      <c r="P19" s="21">
        <f>O19*100/$O$4</f>
        <v>52.777777777777779</v>
      </c>
      <c r="Q19" s="9"/>
    </row>
    <row r="20" spans="1:19" s="20" customFormat="1" ht="31.5" x14ac:dyDescent="0.25">
      <c r="A20" s="10">
        <v>16</v>
      </c>
      <c r="B20" s="26" t="s">
        <v>61</v>
      </c>
      <c r="C20" s="27" t="s">
        <v>62</v>
      </c>
      <c r="D20" s="28">
        <v>6</v>
      </c>
      <c r="E20" s="7" t="s">
        <v>63</v>
      </c>
      <c r="F20" s="7" t="s">
        <v>41</v>
      </c>
      <c r="G20" s="17">
        <v>2</v>
      </c>
      <c r="H20" s="15">
        <v>4</v>
      </c>
      <c r="I20" s="15">
        <v>2</v>
      </c>
      <c r="J20" s="15">
        <v>0</v>
      </c>
      <c r="K20" s="15">
        <v>2</v>
      </c>
      <c r="L20" s="15">
        <v>2</v>
      </c>
      <c r="M20" s="15">
        <v>2</v>
      </c>
      <c r="N20" s="15">
        <v>5</v>
      </c>
      <c r="O20" s="21">
        <f>SUM(G20:N20)</f>
        <v>19</v>
      </c>
      <c r="P20" s="21">
        <f>O20*100/$O$4</f>
        <v>52.777777777777779</v>
      </c>
      <c r="Q20" s="8"/>
    </row>
    <row r="21" spans="1:19" s="20" customFormat="1" ht="31.5" x14ac:dyDescent="0.25">
      <c r="A21" s="10">
        <v>17</v>
      </c>
      <c r="B21" s="27" t="s">
        <v>65</v>
      </c>
      <c r="C21" s="9" t="s">
        <v>64</v>
      </c>
      <c r="D21" s="7" t="s">
        <v>66</v>
      </c>
      <c r="E21" s="7" t="s">
        <v>52</v>
      </c>
      <c r="F21" s="7" t="s">
        <v>6</v>
      </c>
      <c r="G21" s="12">
        <v>3</v>
      </c>
      <c r="H21" s="15">
        <v>3</v>
      </c>
      <c r="I21" s="15">
        <v>2</v>
      </c>
      <c r="J21" s="15">
        <v>0</v>
      </c>
      <c r="K21" s="15">
        <v>2</v>
      </c>
      <c r="L21" s="15">
        <v>2</v>
      </c>
      <c r="M21" s="15">
        <v>2</v>
      </c>
      <c r="N21" s="15">
        <v>5</v>
      </c>
      <c r="O21" s="21">
        <f>SUM(G21:N21)</f>
        <v>19</v>
      </c>
      <c r="P21" s="21">
        <f>O21*100/$O$4</f>
        <v>52.777777777777779</v>
      </c>
      <c r="Q21" s="9"/>
    </row>
    <row r="22" spans="1:19" s="20" customFormat="1" ht="31.5" x14ac:dyDescent="0.25">
      <c r="A22" s="10">
        <v>18</v>
      </c>
      <c r="B22" s="26" t="s">
        <v>96</v>
      </c>
      <c r="C22" s="27" t="s">
        <v>97</v>
      </c>
      <c r="D22" s="9">
        <v>7</v>
      </c>
      <c r="E22" s="7" t="s">
        <v>49</v>
      </c>
      <c r="F22" s="7" t="s">
        <v>47</v>
      </c>
      <c r="G22" s="12">
        <v>4</v>
      </c>
      <c r="H22" s="15">
        <v>0</v>
      </c>
      <c r="I22" s="15">
        <v>3</v>
      </c>
      <c r="J22" s="15">
        <v>3</v>
      </c>
      <c r="K22" s="15">
        <v>3</v>
      </c>
      <c r="L22" s="15">
        <v>2</v>
      </c>
      <c r="M22" s="15">
        <v>4</v>
      </c>
      <c r="N22" s="15">
        <v>0</v>
      </c>
      <c r="O22" s="21">
        <f>SUM(G22:N22)</f>
        <v>19</v>
      </c>
      <c r="P22" s="21">
        <f>O22*100/$O$4</f>
        <v>52.777777777777779</v>
      </c>
      <c r="Q22" s="9"/>
    </row>
    <row r="23" spans="1:19" s="20" customFormat="1" ht="31.5" x14ac:dyDescent="0.25">
      <c r="A23" s="10">
        <v>19</v>
      </c>
      <c r="B23" s="26" t="s">
        <v>68</v>
      </c>
      <c r="C23" s="27" t="s">
        <v>67</v>
      </c>
      <c r="D23" s="9">
        <v>6</v>
      </c>
      <c r="E23" s="7" t="s">
        <v>58</v>
      </c>
      <c r="F23" s="7" t="s">
        <v>41</v>
      </c>
      <c r="G23" s="12">
        <v>1</v>
      </c>
      <c r="H23" s="15">
        <v>4</v>
      </c>
      <c r="I23" s="15">
        <v>3</v>
      </c>
      <c r="J23" s="15">
        <v>0</v>
      </c>
      <c r="K23" s="15">
        <v>2</v>
      </c>
      <c r="L23" s="15">
        <v>0</v>
      </c>
      <c r="M23" s="15">
        <v>3</v>
      </c>
      <c r="N23" s="15">
        <v>5</v>
      </c>
      <c r="O23" s="21">
        <f>SUM(G23:N23)</f>
        <v>18</v>
      </c>
      <c r="P23" s="21">
        <f>O23*100/$O$4</f>
        <v>50</v>
      </c>
      <c r="Q23" s="9"/>
    </row>
    <row r="24" spans="1:19" ht="31.5" x14ac:dyDescent="0.25">
      <c r="A24" s="10">
        <v>20</v>
      </c>
      <c r="B24" s="26" t="s">
        <v>100</v>
      </c>
      <c r="C24" s="27" t="s">
        <v>101</v>
      </c>
      <c r="D24" s="28">
        <v>7</v>
      </c>
      <c r="E24" s="7" t="s">
        <v>58</v>
      </c>
      <c r="F24" s="7" t="s">
        <v>41</v>
      </c>
      <c r="G24" s="12">
        <v>1.5</v>
      </c>
      <c r="H24" s="15">
        <v>3</v>
      </c>
      <c r="I24" s="15">
        <v>3</v>
      </c>
      <c r="J24" s="15">
        <v>1.5</v>
      </c>
      <c r="K24" s="15">
        <v>3</v>
      </c>
      <c r="L24" s="15">
        <v>2</v>
      </c>
      <c r="M24" s="15">
        <v>4</v>
      </c>
      <c r="N24" s="15">
        <v>0</v>
      </c>
      <c r="O24" s="21">
        <f>SUM(G24:N24)</f>
        <v>18</v>
      </c>
      <c r="P24" s="21">
        <f>O24*100/$O$4</f>
        <v>50</v>
      </c>
      <c r="Q24" s="9"/>
      <c r="S24"/>
    </row>
    <row r="25" spans="1:19" ht="31.5" x14ac:dyDescent="0.25">
      <c r="A25" s="10">
        <v>21</v>
      </c>
      <c r="B25" s="26" t="s">
        <v>69</v>
      </c>
      <c r="C25" s="27" t="s">
        <v>31</v>
      </c>
      <c r="D25" s="28">
        <v>6</v>
      </c>
      <c r="E25" s="7" t="s">
        <v>58</v>
      </c>
      <c r="F25" s="7" t="s">
        <v>41</v>
      </c>
      <c r="G25" s="32">
        <v>4</v>
      </c>
      <c r="H25" s="15">
        <v>2</v>
      </c>
      <c r="I25" s="15">
        <v>2</v>
      </c>
      <c r="J25" s="15">
        <v>0</v>
      </c>
      <c r="K25" s="15">
        <v>2</v>
      </c>
      <c r="L25" s="15">
        <v>2</v>
      </c>
      <c r="M25" s="15">
        <v>2</v>
      </c>
      <c r="N25" s="15">
        <v>3</v>
      </c>
      <c r="O25" s="21">
        <f>SUM(G25:N25)</f>
        <v>17</v>
      </c>
      <c r="P25" s="21">
        <f>O25*100/$O$4</f>
        <v>47.222222222222221</v>
      </c>
      <c r="Q25" s="9"/>
      <c r="S25"/>
    </row>
    <row r="26" spans="1:19" ht="31.5" x14ac:dyDescent="0.25">
      <c r="A26" s="10">
        <v>22</v>
      </c>
      <c r="B26" s="26" t="s">
        <v>70</v>
      </c>
      <c r="C26" s="27" t="s">
        <v>71</v>
      </c>
      <c r="D26" s="9">
        <v>6</v>
      </c>
      <c r="E26" s="7" t="s">
        <v>49</v>
      </c>
      <c r="F26" s="7" t="s">
        <v>47</v>
      </c>
      <c r="G26" s="12">
        <v>1</v>
      </c>
      <c r="H26" s="15">
        <v>2</v>
      </c>
      <c r="I26" s="15">
        <v>2</v>
      </c>
      <c r="J26" s="15">
        <v>4</v>
      </c>
      <c r="K26" s="15">
        <v>2</v>
      </c>
      <c r="L26" s="15">
        <v>0</v>
      </c>
      <c r="M26" s="15">
        <v>0</v>
      </c>
      <c r="N26" s="15">
        <v>5</v>
      </c>
      <c r="O26" s="21">
        <f>SUM(G26:N26)</f>
        <v>16</v>
      </c>
      <c r="P26" s="21">
        <f>O26*100/$O$4</f>
        <v>44.444444444444443</v>
      </c>
      <c r="Q26" s="9"/>
      <c r="S26"/>
    </row>
    <row r="27" spans="1:19" ht="47.25" x14ac:dyDescent="0.25">
      <c r="A27" s="10">
        <v>23</v>
      </c>
      <c r="B27" s="47" t="s">
        <v>106</v>
      </c>
      <c r="C27" s="27" t="s">
        <v>107</v>
      </c>
      <c r="D27" s="9">
        <v>7</v>
      </c>
      <c r="E27" s="7" t="s">
        <v>49</v>
      </c>
      <c r="F27" s="7" t="s">
        <v>47</v>
      </c>
      <c r="G27" s="12">
        <v>4</v>
      </c>
      <c r="H27" s="15">
        <v>1.5</v>
      </c>
      <c r="I27" s="15">
        <v>2</v>
      </c>
      <c r="J27" s="15">
        <v>1.5</v>
      </c>
      <c r="K27" s="15">
        <v>1.5</v>
      </c>
      <c r="L27" s="15">
        <v>1.5</v>
      </c>
      <c r="M27" s="15">
        <v>4</v>
      </c>
      <c r="N27" s="15">
        <v>0</v>
      </c>
      <c r="O27" s="21">
        <f>SUM(G27:N27)</f>
        <v>16</v>
      </c>
      <c r="P27" s="21">
        <f>O27*100/$O$4</f>
        <v>44.444444444444443</v>
      </c>
      <c r="Q27" s="9"/>
      <c r="S27"/>
    </row>
    <row r="28" spans="1:19" ht="31.5" x14ac:dyDescent="0.25">
      <c r="A28" s="10">
        <v>24</v>
      </c>
      <c r="B28" s="26" t="s">
        <v>74</v>
      </c>
      <c r="C28" s="27" t="s">
        <v>75</v>
      </c>
      <c r="D28" s="9">
        <v>5</v>
      </c>
      <c r="E28" s="7" t="s">
        <v>58</v>
      </c>
      <c r="F28" s="7" t="s">
        <v>41</v>
      </c>
      <c r="G28" s="12">
        <v>2</v>
      </c>
      <c r="H28" s="15">
        <v>2</v>
      </c>
      <c r="I28" s="15">
        <v>2</v>
      </c>
      <c r="J28" s="15">
        <v>4</v>
      </c>
      <c r="K28" s="15">
        <v>0</v>
      </c>
      <c r="L28" s="15">
        <v>0</v>
      </c>
      <c r="M28" s="15">
        <v>0</v>
      </c>
      <c r="N28" s="15">
        <v>5</v>
      </c>
      <c r="O28" s="21">
        <f>SUM(G28:N28)</f>
        <v>15</v>
      </c>
      <c r="P28" s="21">
        <f>O28*100/$O$4</f>
        <v>41.666666666666664</v>
      </c>
      <c r="Q28" s="9"/>
      <c r="S28"/>
    </row>
    <row r="29" spans="1:19" ht="31.5" x14ac:dyDescent="0.25">
      <c r="A29" s="10">
        <v>25</v>
      </c>
      <c r="B29" s="26" t="s">
        <v>72</v>
      </c>
      <c r="C29" s="27" t="s">
        <v>73</v>
      </c>
      <c r="D29" s="9">
        <v>6</v>
      </c>
      <c r="E29" s="7" t="s">
        <v>55</v>
      </c>
      <c r="F29" s="7" t="s">
        <v>6</v>
      </c>
      <c r="G29" s="12">
        <v>4</v>
      </c>
      <c r="H29" s="15">
        <v>2</v>
      </c>
      <c r="I29" s="15">
        <v>2</v>
      </c>
      <c r="J29" s="15">
        <v>0</v>
      </c>
      <c r="K29" s="15">
        <v>1</v>
      </c>
      <c r="L29" s="15">
        <v>2</v>
      </c>
      <c r="M29" s="15">
        <v>0</v>
      </c>
      <c r="N29" s="15">
        <v>3</v>
      </c>
      <c r="O29" s="21">
        <f>SUM(G29:N29)</f>
        <v>14</v>
      </c>
      <c r="P29" s="21">
        <f>O29*100/$O$4</f>
        <v>38.888888888888886</v>
      </c>
      <c r="Q29" s="9"/>
      <c r="S29"/>
    </row>
    <row r="30" spans="1:19" ht="31.5" x14ac:dyDescent="0.25">
      <c r="A30" s="10">
        <v>26</v>
      </c>
      <c r="B30" s="26" t="s">
        <v>76</v>
      </c>
      <c r="C30" s="27" t="s">
        <v>77</v>
      </c>
      <c r="D30" s="28">
        <v>5</v>
      </c>
      <c r="E30" s="7" t="s">
        <v>58</v>
      </c>
      <c r="F30" s="7" t="s">
        <v>41</v>
      </c>
      <c r="G30" s="12">
        <v>2</v>
      </c>
      <c r="H30" s="15">
        <v>2</v>
      </c>
      <c r="I30" s="15">
        <v>3</v>
      </c>
      <c r="J30" s="15">
        <v>3</v>
      </c>
      <c r="K30" s="15">
        <v>0</v>
      </c>
      <c r="L30" s="15">
        <v>0</v>
      </c>
      <c r="M30" s="15">
        <v>0</v>
      </c>
      <c r="N30" s="15">
        <v>3</v>
      </c>
      <c r="O30" s="21">
        <f>SUM(G30:N30)</f>
        <v>13</v>
      </c>
      <c r="P30" s="21">
        <f>O30*100/$O$4</f>
        <v>36.111111111111114</v>
      </c>
      <c r="Q30" s="9"/>
      <c r="S30"/>
    </row>
    <row r="31" spans="1:19" ht="31.5" x14ac:dyDescent="0.25">
      <c r="A31" s="10">
        <v>27</v>
      </c>
      <c r="B31" s="26" t="s">
        <v>78</v>
      </c>
      <c r="C31" s="27" t="s">
        <v>79</v>
      </c>
      <c r="D31" s="9">
        <v>5</v>
      </c>
      <c r="E31" s="7" t="s">
        <v>58</v>
      </c>
      <c r="F31" s="7" t="s">
        <v>41</v>
      </c>
      <c r="G31" s="12">
        <v>1</v>
      </c>
      <c r="H31" s="15">
        <v>1</v>
      </c>
      <c r="I31" s="15">
        <v>1</v>
      </c>
      <c r="J31" s="15">
        <v>0</v>
      </c>
      <c r="K31" s="15">
        <v>4</v>
      </c>
      <c r="L31" s="15">
        <v>1</v>
      </c>
      <c r="M31" s="15">
        <v>1</v>
      </c>
      <c r="N31" s="15">
        <v>3</v>
      </c>
      <c r="O31" s="21">
        <f>SUM(G31:N31)</f>
        <v>12</v>
      </c>
      <c r="P31" s="21">
        <f>O31*100/$O$4</f>
        <v>33.333333333333336</v>
      </c>
      <c r="Q31" s="9"/>
      <c r="S31"/>
    </row>
    <row r="32" spans="1:19" ht="31.5" x14ac:dyDescent="0.25">
      <c r="A32" s="10">
        <v>28</v>
      </c>
      <c r="B32" s="26" t="s">
        <v>80</v>
      </c>
      <c r="C32" s="27" t="s">
        <v>81</v>
      </c>
      <c r="D32" s="9">
        <v>5</v>
      </c>
      <c r="E32" s="7" t="s">
        <v>82</v>
      </c>
      <c r="F32" s="7" t="s">
        <v>83</v>
      </c>
      <c r="G32" s="32">
        <v>1</v>
      </c>
      <c r="H32" s="15">
        <v>2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5</v>
      </c>
      <c r="O32" s="21">
        <f>SUM(G32:N32)</f>
        <v>8</v>
      </c>
      <c r="P32" s="21">
        <f>O32*100/$O$4</f>
        <v>22.222222222222221</v>
      </c>
      <c r="Q32" s="9"/>
      <c r="S32"/>
    </row>
    <row r="33" spans="1:19" ht="31.5" x14ac:dyDescent="0.25">
      <c r="A33" s="10">
        <v>29</v>
      </c>
      <c r="B33" s="26" t="s">
        <v>84</v>
      </c>
      <c r="C33" s="27" t="s">
        <v>85</v>
      </c>
      <c r="D33" s="9">
        <v>6</v>
      </c>
      <c r="E33" s="7" t="s">
        <v>58</v>
      </c>
      <c r="F33" s="7" t="s">
        <v>41</v>
      </c>
      <c r="G33" s="12">
        <v>1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3</v>
      </c>
      <c r="O33" s="21">
        <f>SUM(G33:N33)</f>
        <v>5</v>
      </c>
      <c r="P33" s="21">
        <f>O33*100/$O$4</f>
        <v>13.888888888888889</v>
      </c>
      <c r="Q33" s="8"/>
      <c r="S33"/>
    </row>
  </sheetData>
  <sortState ref="B6:P33">
    <sortCondition descending="1" ref="O6:O33"/>
  </sortState>
  <mergeCells count="2">
    <mergeCell ref="Q3:Q4"/>
    <mergeCell ref="F2:G2"/>
  </mergeCells>
  <pageMargins left="0.31496062992125984" right="0.31496062992125984" top="0.35433070866141736" bottom="0.35433070866141736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8" sqref="J8"/>
    </sheetView>
  </sheetViews>
  <sheetFormatPr defaultRowHeight="15" x14ac:dyDescent="0.25"/>
  <cols>
    <col min="1" max="1" width="5.7109375" customWidth="1"/>
    <col min="2" max="2" width="24.140625" style="36" customWidth="1"/>
    <col min="3" max="3" width="9.5703125" bestFit="1" customWidth="1"/>
    <col min="4" max="4" width="7.140625" style="36" bestFit="1" customWidth="1"/>
    <col min="5" max="5" width="24.85546875" style="36" customWidth="1"/>
    <col min="6" max="6" width="26.42578125" style="36" customWidth="1"/>
    <col min="7" max="7" width="5.5703125" bestFit="1" customWidth="1"/>
    <col min="8" max="8" width="6.7109375" bestFit="1" customWidth="1"/>
    <col min="9" max="9" width="7.140625" customWidth="1"/>
    <col min="10" max="10" width="18.28515625" customWidth="1"/>
  </cols>
  <sheetData>
    <row r="1" spans="1:10" s="3" customFormat="1" ht="15.75" x14ac:dyDescent="0.25">
      <c r="A1" s="2" t="s">
        <v>17</v>
      </c>
      <c r="B1" s="33"/>
      <c r="D1" s="33"/>
      <c r="E1" s="33"/>
      <c r="F1" s="33"/>
    </row>
    <row r="2" spans="1:10" ht="15.75" x14ac:dyDescent="0.25">
      <c r="A2" s="3"/>
      <c r="B2" s="33"/>
      <c r="C2" s="3"/>
      <c r="D2" s="33"/>
      <c r="E2" s="37">
        <v>2017</v>
      </c>
      <c r="F2" s="54" t="s">
        <v>10</v>
      </c>
      <c r="G2" s="54"/>
      <c r="H2" s="3"/>
      <c r="I2" s="3"/>
      <c r="J2" s="3"/>
    </row>
    <row r="3" spans="1:10" ht="15.75" x14ac:dyDescent="0.25">
      <c r="A3" s="3"/>
      <c r="B3" s="33"/>
      <c r="C3" s="3"/>
      <c r="D3" s="33"/>
      <c r="E3" s="33"/>
      <c r="F3" s="31" t="s">
        <v>11</v>
      </c>
      <c r="G3" s="6">
        <v>1</v>
      </c>
      <c r="H3" s="6" t="s">
        <v>7</v>
      </c>
      <c r="I3" s="6" t="s">
        <v>8</v>
      </c>
      <c r="J3" s="52" t="s">
        <v>9</v>
      </c>
    </row>
    <row r="4" spans="1:10" ht="31.5" customHeight="1" x14ac:dyDescent="0.25">
      <c r="A4" s="4" t="s">
        <v>0</v>
      </c>
      <c r="B4" s="4" t="s">
        <v>1</v>
      </c>
      <c r="C4" s="4" t="s">
        <v>2</v>
      </c>
      <c r="D4" s="34" t="s">
        <v>5</v>
      </c>
      <c r="E4" s="34" t="s">
        <v>3</v>
      </c>
      <c r="F4" s="35" t="s">
        <v>4</v>
      </c>
      <c r="G4" s="6">
        <v>50</v>
      </c>
      <c r="H4" s="6">
        <f t="shared" ref="H4:H9" si="0">SUM(G4:G4)</f>
        <v>50</v>
      </c>
      <c r="I4" s="6">
        <v>100</v>
      </c>
      <c r="J4" s="53"/>
    </row>
    <row r="5" spans="1:10" ht="31.5" x14ac:dyDescent="0.25">
      <c r="A5" s="10">
        <v>1</v>
      </c>
      <c r="B5" s="26" t="s">
        <v>18</v>
      </c>
      <c r="C5" s="27" t="s">
        <v>19</v>
      </c>
      <c r="D5" s="9">
        <v>9</v>
      </c>
      <c r="E5" s="7" t="s">
        <v>13</v>
      </c>
      <c r="F5" s="7" t="s">
        <v>12</v>
      </c>
      <c r="G5" s="11">
        <v>40</v>
      </c>
      <c r="H5" s="16">
        <f t="shared" si="0"/>
        <v>40</v>
      </c>
      <c r="I5" s="16">
        <f t="shared" ref="I5:I9" si="1">H5/$H$4*100</f>
        <v>80</v>
      </c>
      <c r="J5" s="45" t="s">
        <v>36</v>
      </c>
    </row>
    <row r="6" spans="1:10" ht="31.5" x14ac:dyDescent="0.25">
      <c r="A6" s="10">
        <v>2</v>
      </c>
      <c r="B6" s="26" t="s">
        <v>20</v>
      </c>
      <c r="C6" s="27" t="s">
        <v>21</v>
      </c>
      <c r="D6" s="9">
        <v>9</v>
      </c>
      <c r="E6" s="26" t="s">
        <v>15</v>
      </c>
      <c r="F6" s="29" t="s">
        <v>16</v>
      </c>
      <c r="G6" s="11">
        <v>40</v>
      </c>
      <c r="H6" s="16">
        <f t="shared" si="0"/>
        <v>40</v>
      </c>
      <c r="I6" s="16">
        <f t="shared" si="1"/>
        <v>80</v>
      </c>
      <c r="J6" s="45" t="s">
        <v>36</v>
      </c>
    </row>
    <row r="7" spans="1:10" ht="15.75" x14ac:dyDescent="0.25">
      <c r="A7" s="10">
        <v>3</v>
      </c>
      <c r="B7" s="26" t="s">
        <v>22</v>
      </c>
      <c r="C7" s="27" t="s">
        <v>23</v>
      </c>
      <c r="D7" s="9">
        <v>9</v>
      </c>
      <c r="E7" s="8" t="s">
        <v>24</v>
      </c>
      <c r="F7" s="7" t="s">
        <v>25</v>
      </c>
      <c r="G7" s="18">
        <v>30</v>
      </c>
      <c r="H7" s="16">
        <f t="shared" si="0"/>
        <v>30</v>
      </c>
      <c r="I7" s="16">
        <f t="shared" si="1"/>
        <v>60</v>
      </c>
      <c r="J7" s="25"/>
    </row>
    <row r="8" spans="1:10" ht="15.75" x14ac:dyDescent="0.25">
      <c r="A8" s="10">
        <v>4</v>
      </c>
      <c r="B8" s="26" t="s">
        <v>26</v>
      </c>
      <c r="C8" s="27" t="s">
        <v>27</v>
      </c>
      <c r="D8" s="9">
        <v>9</v>
      </c>
      <c r="E8" s="8" t="s">
        <v>24</v>
      </c>
      <c r="F8" s="7" t="s">
        <v>25</v>
      </c>
      <c r="G8" s="22">
        <v>30</v>
      </c>
      <c r="H8" s="16">
        <f t="shared" si="0"/>
        <v>30</v>
      </c>
      <c r="I8" s="16">
        <f t="shared" si="1"/>
        <v>60</v>
      </c>
      <c r="J8" s="25"/>
    </row>
    <row r="9" spans="1:10" ht="15.75" x14ac:dyDescent="0.25">
      <c r="A9" s="10">
        <v>5</v>
      </c>
      <c r="B9" s="26" t="s">
        <v>28</v>
      </c>
      <c r="C9" s="27" t="s">
        <v>29</v>
      </c>
      <c r="D9" s="9">
        <v>9</v>
      </c>
      <c r="E9" s="8" t="s">
        <v>24</v>
      </c>
      <c r="F9" s="7" t="s">
        <v>25</v>
      </c>
      <c r="G9" s="13">
        <v>30</v>
      </c>
      <c r="H9" s="16">
        <f t="shared" si="0"/>
        <v>30</v>
      </c>
      <c r="I9" s="16">
        <f t="shared" si="1"/>
        <v>60</v>
      </c>
      <c r="J9" s="39"/>
    </row>
    <row r="10" spans="1:10" s="42" customFormat="1" ht="15.75" x14ac:dyDescent="0.25">
      <c r="A10" s="38">
        <v>6</v>
      </c>
      <c r="B10" s="43" t="s">
        <v>34</v>
      </c>
      <c r="C10" s="38"/>
      <c r="D10" s="41">
        <v>9</v>
      </c>
      <c r="E10" s="41" t="s">
        <v>24</v>
      </c>
      <c r="F10" s="43" t="s">
        <v>25</v>
      </c>
      <c r="G10" s="38">
        <v>30</v>
      </c>
      <c r="H10" s="16">
        <v>30</v>
      </c>
      <c r="I10" s="40">
        <v>60</v>
      </c>
      <c r="J10" s="38"/>
    </row>
  </sheetData>
  <sortState ref="B5:S26">
    <sortCondition descending="1" ref="I5:I26"/>
    <sortCondition ref="B5:B26"/>
  </sortState>
  <mergeCells count="2">
    <mergeCell ref="J3:J4"/>
    <mergeCell ref="F2:G2"/>
  </mergeCells>
  <pageMargins left="0.31496062992125984" right="0.31496062992125984" top="0.35433070866141736" bottom="0.35433070866141736" header="0" footer="0"/>
  <pageSetup paperSize="9" scale="6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L9" sqref="L9"/>
    </sheetView>
  </sheetViews>
  <sheetFormatPr defaultRowHeight="15" x14ac:dyDescent="0.25"/>
  <cols>
    <col min="1" max="1" width="5.7109375" customWidth="1"/>
    <col min="2" max="2" width="24.140625" style="36" customWidth="1"/>
    <col min="3" max="3" width="9.5703125" bestFit="1" customWidth="1"/>
    <col min="4" max="4" width="7.140625" style="36" bestFit="1" customWidth="1"/>
    <col min="5" max="5" width="24.85546875" style="36" customWidth="1"/>
    <col min="6" max="6" width="26.42578125" style="36" customWidth="1"/>
    <col min="7" max="7" width="4.42578125" bestFit="1" customWidth="1"/>
    <col min="8" max="8" width="6.7109375" bestFit="1" customWidth="1"/>
    <col min="9" max="9" width="7.140625" customWidth="1"/>
    <col min="10" max="10" width="18.28515625" customWidth="1"/>
  </cols>
  <sheetData>
    <row r="1" spans="1:10" s="3" customFormat="1" ht="15.75" x14ac:dyDescent="0.25">
      <c r="A1" s="2" t="s">
        <v>17</v>
      </c>
      <c r="B1" s="33"/>
      <c r="D1" s="33"/>
      <c r="E1" s="33"/>
      <c r="F1" s="33"/>
    </row>
    <row r="2" spans="1:10" ht="15.75" x14ac:dyDescent="0.25">
      <c r="A2" s="3"/>
      <c r="B2" s="33"/>
      <c r="C2" s="3"/>
      <c r="D2" s="33"/>
      <c r="E2" s="37">
        <v>2017</v>
      </c>
      <c r="F2" s="54" t="s">
        <v>10</v>
      </c>
      <c r="G2" s="54"/>
      <c r="H2" s="3"/>
      <c r="I2" s="3"/>
      <c r="J2" s="3"/>
    </row>
    <row r="3" spans="1:10" ht="15.75" x14ac:dyDescent="0.25">
      <c r="A3" s="3"/>
      <c r="B3" s="33"/>
      <c r="C3" s="3"/>
      <c r="D3" s="33"/>
      <c r="E3" s="33"/>
      <c r="F3" s="31" t="s">
        <v>11</v>
      </c>
      <c r="G3" s="6">
        <v>1</v>
      </c>
      <c r="H3" s="6" t="s">
        <v>7</v>
      </c>
      <c r="I3" s="6" t="s">
        <v>8</v>
      </c>
      <c r="J3" s="52" t="s">
        <v>9</v>
      </c>
    </row>
    <row r="4" spans="1:10" ht="31.5" customHeight="1" x14ac:dyDescent="0.25">
      <c r="A4" s="4" t="s">
        <v>0</v>
      </c>
      <c r="B4" s="4" t="s">
        <v>1</v>
      </c>
      <c r="C4" s="4" t="s">
        <v>2</v>
      </c>
      <c r="D4" s="34" t="s">
        <v>5</v>
      </c>
      <c r="E4" s="34" t="s">
        <v>3</v>
      </c>
      <c r="F4" s="35" t="s">
        <v>4</v>
      </c>
      <c r="G4" s="6">
        <v>50</v>
      </c>
      <c r="H4" s="6">
        <v>50</v>
      </c>
      <c r="I4" s="6">
        <v>100</v>
      </c>
      <c r="J4" s="53"/>
    </row>
    <row r="5" spans="1:10" ht="15.75" x14ac:dyDescent="0.25">
      <c r="A5" s="10">
        <v>1</v>
      </c>
      <c r="B5" s="26" t="s">
        <v>30</v>
      </c>
      <c r="C5" s="27" t="s">
        <v>31</v>
      </c>
      <c r="D5" s="28">
        <v>10</v>
      </c>
      <c r="E5" s="8" t="s">
        <v>14</v>
      </c>
      <c r="F5" s="29" t="s">
        <v>6</v>
      </c>
      <c r="G5" s="11">
        <v>50</v>
      </c>
      <c r="H5" s="16">
        <f>SUM(G5:G5)</f>
        <v>50</v>
      </c>
      <c r="I5" s="16">
        <f t="shared" ref="I5:I6" si="0">H5/$H$4*100</f>
        <v>100</v>
      </c>
      <c r="J5" s="30" t="s">
        <v>36</v>
      </c>
    </row>
    <row r="6" spans="1:10" ht="31.5" x14ac:dyDescent="0.25">
      <c r="A6" s="10">
        <v>2</v>
      </c>
      <c r="B6" s="26" t="s">
        <v>32</v>
      </c>
      <c r="C6" s="27" t="s">
        <v>33</v>
      </c>
      <c r="D6" s="9">
        <v>10</v>
      </c>
      <c r="E6" s="7" t="s">
        <v>15</v>
      </c>
      <c r="F6" s="29" t="s">
        <v>16</v>
      </c>
      <c r="G6" s="11">
        <v>50</v>
      </c>
      <c r="H6" s="16">
        <v>40</v>
      </c>
      <c r="I6" s="16">
        <f t="shared" si="0"/>
        <v>80</v>
      </c>
      <c r="J6" s="44" t="s">
        <v>35</v>
      </c>
    </row>
  </sheetData>
  <mergeCells count="2">
    <mergeCell ref="F2:G2"/>
    <mergeCell ref="J3:J4"/>
  </mergeCells>
  <pageMargins left="0.31496062992125984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</vt:lpstr>
      <vt:lpstr>9</vt:lpstr>
      <vt:lpstr>10-11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Лекционный</dc:creator>
  <cp:lastModifiedBy>Анастасия Дмитриевна Аптина</cp:lastModifiedBy>
  <cp:lastPrinted>2018-03-16T06:55:35Z</cp:lastPrinted>
  <dcterms:created xsi:type="dcterms:W3CDTF">2013-12-23T04:31:43Z</dcterms:created>
  <dcterms:modified xsi:type="dcterms:W3CDTF">2019-02-27T23:07:21Z</dcterms:modified>
</cp:coreProperties>
</file>