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tabRatio="831"/>
  </bookViews>
  <sheets>
    <sheet name="сводная ведомость 1 класс" sheetId="24" r:id="rId1"/>
    <sheet name="сводная ведомость 2 класс" sheetId="23" r:id="rId2"/>
    <sheet name="сводная ведомость 3 класс" sheetId="19" r:id="rId3"/>
    <sheet name="сводная ведомость 4 класс" sheetId="20" r:id="rId4"/>
    <sheet name="сводная ведомость 5 класс" sheetId="21" r:id="rId5"/>
    <sheet name="сводная ведомость 6 класс" sheetId="22" r:id="rId6"/>
  </sheets>
  <calcPr calcId="144525"/>
</workbook>
</file>

<file path=xl/calcChain.xml><?xml version="1.0" encoding="utf-8"?>
<calcChain xmlns="http://schemas.openxmlformats.org/spreadsheetml/2006/main">
  <c r="C52" i="22" l="1"/>
  <c r="P19" i="21"/>
  <c r="L19" i="22" l="1"/>
  <c r="L13" i="22"/>
  <c r="L14" i="22"/>
  <c r="L12" i="22"/>
  <c r="L10" i="22"/>
  <c r="L11" i="22"/>
  <c r="L9" i="22"/>
  <c r="L8" i="24"/>
  <c r="L238" i="23" l="1"/>
  <c r="N238" i="23" s="1"/>
  <c r="L316" i="23"/>
  <c r="N316" i="23" s="1"/>
  <c r="L325" i="23"/>
  <c r="N325" i="23" s="1"/>
  <c r="L165" i="23"/>
  <c r="N165" i="23" s="1"/>
  <c r="L249" i="23"/>
  <c r="N249" i="23" s="1"/>
  <c r="L270" i="23"/>
  <c r="N270" i="23" s="1"/>
  <c r="L271" i="23"/>
  <c r="N271" i="23" s="1"/>
  <c r="L250" i="23"/>
  <c r="N250" i="23" s="1"/>
  <c r="L81" i="23"/>
  <c r="N81" i="23" s="1"/>
  <c r="L87" i="23"/>
  <c r="N87" i="23" s="1"/>
  <c r="L131" i="23"/>
  <c r="N131" i="23" s="1"/>
  <c r="L136" i="23"/>
  <c r="N136" i="23" s="1"/>
  <c r="L158" i="23"/>
  <c r="N158" i="23" s="1"/>
  <c r="L199" i="23"/>
  <c r="N199" i="23" s="1"/>
  <c r="L258" i="23"/>
  <c r="N258" i="23" s="1"/>
  <c r="L269" i="23"/>
  <c r="N269" i="23" s="1"/>
  <c r="L284" i="23"/>
  <c r="N284" i="23" s="1"/>
  <c r="L352" i="23"/>
  <c r="N352" i="23" s="1"/>
  <c r="L246" i="23"/>
  <c r="N246" i="23" s="1"/>
  <c r="L129" i="23"/>
  <c r="N129" i="23" s="1"/>
  <c r="L345" i="23"/>
  <c r="N345" i="23" s="1"/>
  <c r="L201" i="23"/>
  <c r="N201" i="23" s="1"/>
  <c r="L338" i="23"/>
  <c r="N338" i="23" s="1"/>
  <c r="L126" i="23"/>
  <c r="N126" i="23" s="1"/>
  <c r="L335" i="23"/>
  <c r="N335" i="23" s="1"/>
  <c r="L334" i="23"/>
  <c r="N334" i="23" s="1"/>
  <c r="L288" i="23"/>
  <c r="N288" i="23" s="1"/>
  <c r="L194" i="23"/>
  <c r="N194" i="23" s="1"/>
  <c r="L348" i="23"/>
  <c r="N348" i="23" s="1"/>
  <c r="L347" i="23"/>
  <c r="N347" i="23" s="1"/>
  <c r="L229" i="23"/>
  <c r="N229" i="23" s="1"/>
  <c r="L324" i="23"/>
  <c r="N324" i="23" s="1"/>
  <c r="L322" i="23"/>
  <c r="N322" i="23" s="1"/>
  <c r="L342" i="23"/>
  <c r="N342" i="23" s="1"/>
  <c r="L268" i="23"/>
  <c r="N268" i="23" s="1"/>
  <c r="L330" i="23"/>
  <c r="N330" i="23" s="1"/>
  <c r="L303" i="23"/>
  <c r="N303" i="23" s="1"/>
  <c r="L124" i="24"/>
  <c r="N124" i="24" s="1"/>
  <c r="L92" i="24"/>
  <c r="N92" i="24" s="1"/>
  <c r="L188" i="24"/>
  <c r="N188" i="24" s="1"/>
  <c r="L70" i="24"/>
  <c r="N70" i="24" s="1"/>
  <c r="L97" i="24"/>
  <c r="N97" i="24" s="1"/>
  <c r="L99" i="24"/>
  <c r="N99" i="24" s="1"/>
  <c r="L100" i="24"/>
  <c r="N100" i="24" s="1"/>
  <c r="L101" i="24"/>
  <c r="N101" i="24" s="1"/>
  <c r="L158" i="24"/>
  <c r="N158" i="24" s="1"/>
  <c r="L83" i="24"/>
  <c r="N83" i="24" s="1"/>
  <c r="L138" i="24"/>
  <c r="N138" i="24" s="1"/>
  <c r="L333" i="24"/>
  <c r="N333" i="24" s="1"/>
  <c r="L180" i="24"/>
  <c r="N180" i="24" s="1"/>
  <c r="L118" i="24"/>
  <c r="N118" i="24" s="1"/>
  <c r="L212" i="24"/>
  <c r="N212" i="24" s="1"/>
  <c r="L298" i="24"/>
  <c r="N298" i="24" s="1"/>
  <c r="L279" i="24"/>
  <c r="N279" i="24" s="1"/>
  <c r="L372" i="24"/>
  <c r="N372" i="24" s="1"/>
  <c r="L363" i="24"/>
  <c r="N363" i="24" s="1"/>
  <c r="L315" i="24"/>
  <c r="N315" i="24" s="1"/>
  <c r="L370" i="24"/>
  <c r="N370" i="24" s="1"/>
  <c r="L316" i="24"/>
  <c r="N316" i="24" s="1"/>
  <c r="L254" i="24"/>
  <c r="N254" i="24" s="1"/>
  <c r="L265" i="24"/>
  <c r="N265" i="24" s="1"/>
  <c r="L378" i="24"/>
  <c r="N378" i="24" s="1"/>
  <c r="L242" i="24"/>
  <c r="N242" i="24" s="1"/>
  <c r="L344" i="24"/>
  <c r="N344" i="24" s="1"/>
  <c r="L277" i="24"/>
  <c r="N277" i="24" s="1"/>
  <c r="L300" i="24"/>
  <c r="N300" i="24" s="1"/>
  <c r="L167" i="24"/>
  <c r="N167" i="24" s="1"/>
  <c r="L230" i="24"/>
  <c r="N230" i="24" s="1"/>
  <c r="L258" i="24"/>
  <c r="N258" i="24" s="1"/>
  <c r="L251" i="24"/>
  <c r="N251" i="24" s="1"/>
  <c r="L219" i="24"/>
  <c r="N219" i="24" s="1"/>
  <c r="L318" i="24"/>
  <c r="N318" i="24" s="1"/>
  <c r="L346" i="24"/>
  <c r="N346" i="24" s="1"/>
  <c r="L91" i="24" l="1"/>
  <c r="N91" i="24" s="1"/>
  <c r="L93" i="24"/>
  <c r="N93" i="24" s="1"/>
  <c r="L9" i="24"/>
  <c r="N9" i="24" s="1"/>
  <c r="L33" i="24"/>
  <c r="N33" i="24" s="1"/>
  <c r="L11" i="24"/>
  <c r="N11" i="24" s="1"/>
  <c r="L195" i="24"/>
  <c r="N195" i="24" s="1"/>
  <c r="L20" i="24"/>
  <c r="N20" i="24" s="1"/>
  <c r="L229" i="24"/>
  <c r="N229" i="24" s="1"/>
  <c r="L170" i="24"/>
  <c r="N170" i="24" s="1"/>
  <c r="L23" i="24"/>
  <c r="N23" i="24" s="1"/>
  <c r="L15" i="24"/>
  <c r="N15" i="24" s="1"/>
  <c r="L53" i="24"/>
  <c r="N53" i="24" s="1"/>
  <c r="L214" i="24"/>
  <c r="N214" i="24" s="1"/>
  <c r="L146" i="24"/>
  <c r="N146" i="24" s="1"/>
  <c r="L215" i="24"/>
  <c r="N215" i="24" s="1"/>
  <c r="L26" i="24"/>
  <c r="N26" i="24" s="1"/>
  <c r="L67" i="23"/>
  <c r="N67" i="23" s="1"/>
  <c r="L9" i="23"/>
  <c r="N9" i="23" s="1"/>
  <c r="L85" i="23"/>
  <c r="N85" i="23" s="1"/>
  <c r="L36" i="23"/>
  <c r="N36" i="23" s="1"/>
  <c r="L68" i="23"/>
  <c r="N68" i="23" s="1"/>
  <c r="L11" i="23"/>
  <c r="N11" i="23" s="1"/>
  <c r="L63" i="23"/>
  <c r="N63" i="23" s="1"/>
  <c r="L12" i="23"/>
  <c r="N12" i="23" s="1"/>
  <c r="L22" i="23"/>
  <c r="N22" i="23" s="1"/>
  <c r="L90" i="23"/>
  <c r="N90" i="23" s="1"/>
  <c r="L226" i="23"/>
  <c r="N226" i="23" s="1"/>
  <c r="L20" i="23"/>
  <c r="N20" i="23" s="1"/>
  <c r="L13" i="23"/>
  <c r="N13" i="23" s="1"/>
  <c r="L21" i="23"/>
  <c r="N21" i="23" s="1"/>
  <c r="L16" i="23"/>
  <c r="N16" i="23" s="1"/>
  <c r="L210" i="23"/>
  <c r="N210" i="23" s="1"/>
  <c r="P47" i="20"/>
  <c r="R47" i="20" s="1"/>
  <c r="P41" i="20"/>
  <c r="R41" i="20" s="1"/>
  <c r="P48" i="20"/>
  <c r="R48" i="20" s="1"/>
  <c r="P36" i="20"/>
  <c r="R36" i="20" s="1"/>
  <c r="P57" i="20"/>
  <c r="R57" i="20" s="1"/>
  <c r="P35" i="20"/>
  <c r="R35" i="20" s="1"/>
  <c r="P11" i="20"/>
  <c r="R11" i="20" s="1"/>
  <c r="P52" i="20"/>
  <c r="R52" i="20" s="1"/>
  <c r="P19" i="20"/>
  <c r="R19" i="20" s="1"/>
  <c r="P54" i="20"/>
  <c r="R54" i="20" s="1"/>
  <c r="P60" i="20"/>
  <c r="R60" i="20" s="1"/>
  <c r="P61" i="20"/>
  <c r="R61" i="20" s="1"/>
  <c r="P55" i="20"/>
  <c r="R55" i="20" s="1"/>
  <c r="P58" i="20"/>
  <c r="R58" i="20" s="1"/>
  <c r="P37" i="19"/>
  <c r="P30" i="19"/>
  <c r="P13" i="19"/>
  <c r="P32" i="19"/>
  <c r="P10" i="19"/>
  <c r="P50" i="19"/>
  <c r="P12" i="19"/>
  <c r="P8" i="19"/>
  <c r="P16" i="19"/>
  <c r="P36" i="19"/>
  <c r="P41" i="19"/>
  <c r="P64" i="19"/>
  <c r="P68" i="19"/>
  <c r="P52" i="19"/>
  <c r="P11" i="19"/>
  <c r="N35" i="22" l="1"/>
  <c r="N47" i="22"/>
  <c r="N41" i="22"/>
  <c r="N26" i="22"/>
  <c r="N43" i="22"/>
  <c r="N17" i="22"/>
  <c r="N29" i="22"/>
  <c r="N19" i="22"/>
  <c r="N16" i="22"/>
  <c r="N21" i="22"/>
  <c r="N20" i="22"/>
  <c r="N23" i="22"/>
  <c r="N28" i="22"/>
  <c r="N27" i="22"/>
  <c r="N30" i="22"/>
  <c r="N32" i="22"/>
  <c r="N33" i="22"/>
  <c r="N38" i="22"/>
  <c r="N34" i="22"/>
  <c r="N46" i="22"/>
  <c r="N18" i="22"/>
  <c r="N44" i="22"/>
  <c r="N22" i="22"/>
  <c r="N45" i="22"/>
  <c r="N15" i="22"/>
  <c r="N48" i="22"/>
  <c r="N14" i="22"/>
  <c r="N11" i="22"/>
  <c r="N13" i="22"/>
  <c r="N10" i="22"/>
  <c r="N9" i="22"/>
  <c r="N12" i="22"/>
  <c r="N24" i="22"/>
  <c r="N25" i="22"/>
  <c r="N31" i="22"/>
  <c r="N36" i="22"/>
  <c r="N39" i="22"/>
  <c r="N40" i="22"/>
  <c r="N42" i="22"/>
  <c r="N37" i="22"/>
  <c r="L335" i="24" l="1"/>
  <c r="N335" i="24" s="1"/>
  <c r="L184" i="24"/>
  <c r="N184" i="24" s="1"/>
  <c r="P57" i="21"/>
  <c r="R57" i="21" s="1"/>
  <c r="P43" i="21"/>
  <c r="R43" i="21" s="1"/>
  <c r="P60" i="21"/>
  <c r="R60" i="21" s="1"/>
  <c r="P26" i="21"/>
  <c r="R26" i="21" s="1"/>
  <c r="P58" i="21"/>
  <c r="R58" i="21" s="1"/>
  <c r="P47" i="21"/>
  <c r="R47" i="21" s="1"/>
  <c r="P25" i="21"/>
  <c r="R25" i="21" s="1"/>
  <c r="P11" i="21"/>
  <c r="R11" i="21" s="1"/>
  <c r="P33" i="21"/>
  <c r="R33" i="21" s="1"/>
  <c r="P42" i="21"/>
  <c r="R42" i="21" s="1"/>
  <c r="P18" i="21"/>
  <c r="R18" i="21" s="1"/>
  <c r="R19" i="21"/>
  <c r="P36" i="21"/>
  <c r="R36" i="21" s="1"/>
  <c r="P59" i="21"/>
  <c r="R59" i="21" s="1"/>
  <c r="P55" i="21"/>
  <c r="R55" i="21" s="1"/>
  <c r="P13" i="21"/>
  <c r="R13" i="21" s="1"/>
  <c r="P50" i="21"/>
  <c r="R50" i="21" s="1"/>
  <c r="P53" i="21"/>
  <c r="R53" i="21" s="1"/>
  <c r="P16" i="21"/>
  <c r="R16" i="21" s="1"/>
  <c r="P22" i="21"/>
  <c r="R22" i="21" s="1"/>
  <c r="P37" i="21"/>
  <c r="R37" i="21" s="1"/>
  <c r="P32" i="21"/>
  <c r="R32" i="21" s="1"/>
  <c r="P38" i="21"/>
  <c r="R38" i="21" s="1"/>
  <c r="P52" i="21"/>
  <c r="R52" i="21" s="1"/>
  <c r="P34" i="21"/>
  <c r="R34" i="21" s="1"/>
  <c r="P10" i="21"/>
  <c r="R10" i="21" s="1"/>
  <c r="P56" i="21"/>
  <c r="R56" i="21" s="1"/>
  <c r="P12" i="21"/>
  <c r="R12" i="21" s="1"/>
  <c r="P14" i="21"/>
  <c r="R14" i="21" s="1"/>
  <c r="P29" i="21"/>
  <c r="R29" i="21" s="1"/>
  <c r="P28" i="21"/>
  <c r="R28" i="21" s="1"/>
  <c r="P40" i="21"/>
  <c r="R40" i="21" s="1"/>
  <c r="P46" i="21"/>
  <c r="R46" i="21" s="1"/>
  <c r="P51" i="21"/>
  <c r="R51" i="21" s="1"/>
  <c r="P54" i="21"/>
  <c r="R54" i="21" s="1"/>
  <c r="P30" i="21"/>
  <c r="R30" i="21" s="1"/>
  <c r="P61" i="21"/>
  <c r="R61" i="21" s="1"/>
  <c r="P39" i="21"/>
  <c r="R39" i="21" s="1"/>
  <c r="P9" i="21"/>
  <c r="R9" i="21" s="1"/>
  <c r="P15" i="21"/>
  <c r="R15" i="21" s="1"/>
  <c r="P35" i="21"/>
  <c r="R35" i="21" s="1"/>
  <c r="P44" i="21"/>
  <c r="R44" i="21" s="1"/>
  <c r="P48" i="21"/>
  <c r="R48" i="21" s="1"/>
  <c r="P27" i="21"/>
  <c r="R27" i="21" s="1"/>
  <c r="P31" i="21"/>
  <c r="R31" i="21" s="1"/>
  <c r="P17" i="21"/>
  <c r="R17" i="21" s="1"/>
  <c r="P20" i="21"/>
  <c r="R20" i="21" s="1"/>
  <c r="P21" i="21"/>
  <c r="R21" i="21" s="1"/>
  <c r="P23" i="21"/>
  <c r="R23" i="21" s="1"/>
  <c r="P24" i="21"/>
  <c r="R24" i="21" s="1"/>
  <c r="P45" i="21"/>
  <c r="R45" i="21" s="1"/>
  <c r="P49" i="21"/>
  <c r="R49" i="21" s="1"/>
  <c r="P41" i="21"/>
  <c r="R41" i="21" s="1"/>
  <c r="P25" i="20"/>
  <c r="R25" i="20" s="1"/>
  <c r="P17" i="20"/>
  <c r="R17" i="20" s="1"/>
  <c r="P42" i="20"/>
  <c r="R42" i="20" s="1"/>
  <c r="P16" i="20"/>
  <c r="R16" i="20" s="1"/>
  <c r="P18" i="20"/>
  <c r="R18" i="20" s="1"/>
  <c r="P20" i="20"/>
  <c r="R20" i="20" s="1"/>
  <c r="P13" i="20"/>
  <c r="R13" i="20" s="1"/>
  <c r="P12" i="20"/>
  <c r="R12" i="20" s="1"/>
  <c r="P49" i="20"/>
  <c r="R49" i="20" s="1"/>
  <c r="P50" i="20"/>
  <c r="R50" i="20" s="1"/>
  <c r="P56" i="20"/>
  <c r="R56" i="20" s="1"/>
  <c r="P51" i="20"/>
  <c r="R51" i="20" s="1"/>
  <c r="P30" i="20"/>
  <c r="R30" i="20" s="1"/>
  <c r="P21" i="20"/>
  <c r="R21" i="20" s="1"/>
  <c r="P28" i="20"/>
  <c r="R28" i="20" s="1"/>
  <c r="P24" i="20"/>
  <c r="R24" i="20" s="1"/>
  <c r="P33" i="20"/>
  <c r="R33" i="20" s="1"/>
  <c r="P43" i="20"/>
  <c r="R43" i="20" s="1"/>
  <c r="P34" i="20"/>
  <c r="R34" i="20" s="1"/>
  <c r="P45" i="20"/>
  <c r="R45" i="20" s="1"/>
  <c r="P38" i="20"/>
  <c r="R38" i="20" s="1"/>
  <c r="P9" i="20"/>
  <c r="R9" i="20" s="1"/>
  <c r="P46" i="20"/>
  <c r="R46" i="20" s="1"/>
  <c r="P39" i="20"/>
  <c r="R39" i="20" s="1"/>
  <c r="P40" i="20"/>
  <c r="R40" i="20" s="1"/>
  <c r="P37" i="20"/>
  <c r="R37" i="20" s="1"/>
  <c r="P59" i="20"/>
  <c r="R59" i="20" s="1"/>
  <c r="P53" i="20"/>
  <c r="R53" i="20" s="1"/>
  <c r="P44" i="20"/>
  <c r="R44" i="20" s="1"/>
  <c r="P27" i="20"/>
  <c r="R27" i="20" s="1"/>
  <c r="P29" i="20"/>
  <c r="R29" i="20" s="1"/>
  <c r="P14" i="20"/>
  <c r="R14" i="20" s="1"/>
  <c r="P15" i="20"/>
  <c r="R15" i="20" s="1"/>
  <c r="P10" i="20"/>
  <c r="R10" i="20" s="1"/>
  <c r="P26" i="20"/>
  <c r="R26" i="20" s="1"/>
  <c r="P22" i="20"/>
  <c r="R22" i="20" s="1"/>
  <c r="P23" i="20"/>
  <c r="R23" i="20" s="1"/>
  <c r="P31" i="20"/>
  <c r="R31" i="20" s="1"/>
  <c r="P32" i="20"/>
  <c r="R32" i="20" s="1"/>
  <c r="P19" i="19"/>
  <c r="P21" i="19"/>
  <c r="P63" i="19"/>
  <c r="P62" i="19"/>
  <c r="P56" i="19"/>
  <c r="P22" i="19"/>
  <c r="P24" i="19"/>
  <c r="P39" i="19"/>
  <c r="P43" i="19"/>
  <c r="P45" i="19"/>
  <c r="P49" i="19"/>
  <c r="P47" i="19"/>
  <c r="P66" i="19"/>
  <c r="P51" i="19"/>
  <c r="P38" i="19"/>
  <c r="P42" i="19"/>
  <c r="P48" i="19"/>
  <c r="P59" i="19"/>
  <c r="P35" i="19"/>
  <c r="P61" i="19"/>
  <c r="P40" i="19"/>
  <c r="P20" i="19"/>
  <c r="P14" i="19"/>
  <c r="P9" i="19"/>
  <c r="P15" i="19"/>
  <c r="P29" i="19"/>
  <c r="P31" i="19"/>
  <c r="P27" i="19"/>
  <c r="P34" i="19"/>
  <c r="P44" i="19"/>
  <c r="P57" i="19"/>
  <c r="P23" i="19"/>
  <c r="P18" i="19"/>
  <c r="P17" i="19"/>
  <c r="P26" i="19"/>
  <c r="P33" i="19"/>
  <c r="P60" i="19"/>
  <c r="P67" i="19"/>
  <c r="P58" i="19"/>
  <c r="P46" i="19"/>
  <c r="P65" i="19"/>
  <c r="P53" i="19"/>
  <c r="P54" i="19"/>
  <c r="P55" i="19"/>
  <c r="P69" i="19"/>
  <c r="P28" i="19"/>
  <c r="P25" i="19"/>
  <c r="L118" i="23"/>
  <c r="N118" i="23" s="1"/>
  <c r="L86" i="23"/>
  <c r="N86" i="23" s="1"/>
  <c r="L285" i="23"/>
  <c r="N285" i="23" s="1"/>
  <c r="L197" i="23"/>
  <c r="N197" i="23" s="1"/>
  <c r="L247" i="23"/>
  <c r="N247" i="23" s="1"/>
  <c r="L294" i="23"/>
  <c r="N294" i="23" s="1"/>
  <c r="L346" i="23"/>
  <c r="N346" i="23" s="1"/>
  <c r="L185" i="23"/>
  <c r="N185" i="23" s="1"/>
  <c r="L141" i="23"/>
  <c r="N141" i="23" s="1"/>
  <c r="L286" i="23"/>
  <c r="N286" i="23" s="1"/>
  <c r="L225" i="23"/>
  <c r="N225" i="23" s="1"/>
  <c r="L100" i="23"/>
  <c r="N100" i="23" s="1"/>
  <c r="L101" i="23"/>
  <c r="N101" i="23" s="1"/>
  <c r="L109" i="23"/>
  <c r="N109" i="23" s="1"/>
  <c r="L204" i="23"/>
  <c r="N204" i="23" s="1"/>
  <c r="L262" i="23"/>
  <c r="N262" i="23" s="1"/>
  <c r="L227" i="23"/>
  <c r="N227" i="23" s="1"/>
  <c r="L192" i="23"/>
  <c r="N192" i="23" s="1"/>
  <c r="L106" i="23"/>
  <c r="N106" i="23" s="1"/>
  <c r="L341" i="23"/>
  <c r="N341" i="23" s="1"/>
  <c r="L55" i="23"/>
  <c r="N55" i="23" s="1"/>
  <c r="L45" i="23"/>
  <c r="N45" i="23" s="1"/>
  <c r="L48" i="23"/>
  <c r="N48" i="23" s="1"/>
  <c r="L66" i="23"/>
  <c r="N66" i="23" s="1"/>
  <c r="L59" i="23"/>
  <c r="N59" i="23" s="1"/>
  <c r="L37" i="23"/>
  <c r="N37" i="23" s="1"/>
  <c r="L30" i="23"/>
  <c r="N30" i="23" s="1"/>
  <c r="L39" i="23"/>
  <c r="N39" i="23" s="1"/>
  <c r="L27" i="23"/>
  <c r="N27" i="23" s="1"/>
  <c r="L46" i="23"/>
  <c r="N46" i="23" s="1"/>
  <c r="L28" i="23"/>
  <c r="N28" i="23" s="1"/>
  <c r="L64" i="23"/>
  <c r="N64" i="23" s="1"/>
  <c r="L10" i="23"/>
  <c r="N10" i="23" s="1"/>
  <c r="L15" i="23"/>
  <c r="N15" i="23" s="1"/>
  <c r="L33" i="23"/>
  <c r="N33" i="23" s="1"/>
  <c r="L34" i="23"/>
  <c r="N34" i="23" s="1"/>
  <c r="L50" i="23"/>
  <c r="N50" i="23" s="1"/>
  <c r="L25" i="23"/>
  <c r="N25" i="23" s="1"/>
  <c r="L240" i="23"/>
  <c r="N240" i="23" s="1"/>
  <c r="L154" i="23"/>
  <c r="N154" i="23" s="1"/>
  <c r="L222" i="23"/>
  <c r="N222" i="23" s="1"/>
  <c r="L97" i="23"/>
  <c r="N97" i="23" s="1"/>
  <c r="L108" i="23"/>
  <c r="N108" i="23" s="1"/>
  <c r="L115" i="23"/>
  <c r="N115" i="23" s="1"/>
  <c r="L133" i="23"/>
  <c r="N133" i="23" s="1"/>
  <c r="L134" i="23"/>
  <c r="N134" i="23" s="1"/>
  <c r="L138" i="23"/>
  <c r="N138" i="23" s="1"/>
  <c r="L148" i="23"/>
  <c r="N148" i="23" s="1"/>
  <c r="L151" i="23"/>
  <c r="N151" i="23" s="1"/>
  <c r="L162" i="23"/>
  <c r="N162" i="23" s="1"/>
  <c r="L173" i="23"/>
  <c r="N173" i="23" s="1"/>
  <c r="L174" i="23"/>
  <c r="N174" i="23" s="1"/>
  <c r="L176" i="23"/>
  <c r="N176" i="23" s="1"/>
  <c r="L178" i="23"/>
  <c r="N178" i="23" s="1"/>
  <c r="L179" i="23"/>
  <c r="N179" i="23" s="1"/>
  <c r="L182" i="23"/>
  <c r="N182" i="23" s="1"/>
  <c r="L183" i="23"/>
  <c r="N183" i="23" s="1"/>
  <c r="L184" i="23"/>
  <c r="N184" i="23" s="1"/>
  <c r="L189" i="23"/>
  <c r="N189" i="23" s="1"/>
  <c r="L193" i="23"/>
  <c r="N193" i="23" s="1"/>
  <c r="L203" i="23"/>
  <c r="N203" i="23" s="1"/>
  <c r="L206" i="23"/>
  <c r="N206" i="23" s="1"/>
  <c r="L209" i="23"/>
  <c r="N209" i="23" s="1"/>
  <c r="L214" i="23"/>
  <c r="N214" i="23" s="1"/>
  <c r="L220" i="23"/>
  <c r="N220" i="23" s="1"/>
  <c r="L224" i="23"/>
  <c r="N224" i="23" s="1"/>
  <c r="L236" i="23"/>
  <c r="N236" i="23" s="1"/>
  <c r="L251" i="23"/>
  <c r="N251" i="23" s="1"/>
  <c r="L263" i="23"/>
  <c r="N263" i="23" s="1"/>
  <c r="L267" i="23"/>
  <c r="N267" i="23" s="1"/>
  <c r="L272" i="23"/>
  <c r="N272" i="23" s="1"/>
  <c r="L275" i="23"/>
  <c r="N275" i="23" s="1"/>
  <c r="L283" i="23"/>
  <c r="N283" i="23" s="1"/>
  <c r="L287" i="23"/>
  <c r="N287" i="23" s="1"/>
  <c r="L297" i="23"/>
  <c r="N297" i="23" s="1"/>
  <c r="L300" i="23"/>
  <c r="N300" i="23" s="1"/>
  <c r="L304" i="23"/>
  <c r="N304" i="23" s="1"/>
  <c r="L307" i="23"/>
  <c r="N307" i="23" s="1"/>
  <c r="L313" i="23"/>
  <c r="N313" i="23" s="1"/>
  <c r="L317" i="23"/>
  <c r="N317" i="23" s="1"/>
  <c r="L318" i="23"/>
  <c r="N318" i="23" s="1"/>
  <c r="L320" i="23"/>
  <c r="N320" i="23" s="1"/>
  <c r="L332" i="23"/>
  <c r="N332" i="23" s="1"/>
  <c r="L336" i="23"/>
  <c r="N336" i="23" s="1"/>
  <c r="L337" i="23"/>
  <c r="N337" i="23" s="1"/>
  <c r="L339" i="23"/>
  <c r="N339" i="23" s="1"/>
  <c r="L343" i="23"/>
  <c r="N343" i="23" s="1"/>
  <c r="L349" i="23"/>
  <c r="N349" i="23" s="1"/>
  <c r="L117" i="23"/>
  <c r="N117" i="23" s="1"/>
  <c r="L233" i="23"/>
  <c r="N233" i="23" s="1"/>
  <c r="L235" i="23"/>
  <c r="N235" i="23" s="1"/>
  <c r="L252" i="23"/>
  <c r="N252" i="23" s="1"/>
  <c r="L253" i="23"/>
  <c r="N253" i="23" s="1"/>
  <c r="L256" i="23"/>
  <c r="N256" i="23" s="1"/>
  <c r="L266" i="23"/>
  <c r="N266" i="23" s="1"/>
  <c r="L265" i="23"/>
  <c r="N265" i="23" s="1"/>
  <c r="L277" i="23"/>
  <c r="N277" i="23" s="1"/>
  <c r="L281" i="23"/>
  <c r="N281" i="23" s="1"/>
  <c r="L282" i="23"/>
  <c r="N282" i="23" s="1"/>
  <c r="L291" i="23"/>
  <c r="N291" i="23" s="1"/>
  <c r="L290" i="23"/>
  <c r="N290" i="23" s="1"/>
  <c r="L292" i="23"/>
  <c r="N292" i="23" s="1"/>
  <c r="L299" i="23"/>
  <c r="N299" i="23" s="1"/>
  <c r="L296" i="23"/>
  <c r="N296" i="23" s="1"/>
  <c r="L309" i="23"/>
  <c r="N309" i="23" s="1"/>
  <c r="L310" i="23"/>
  <c r="N310" i="23" s="1"/>
  <c r="L301" i="23"/>
  <c r="N301" i="23" s="1"/>
  <c r="L319" i="23"/>
  <c r="N319" i="23" s="1"/>
  <c r="L321" i="23"/>
  <c r="N321" i="23" s="1"/>
  <c r="L340" i="23"/>
  <c r="N340" i="23" s="1"/>
  <c r="L351" i="23"/>
  <c r="N351" i="23" s="1"/>
  <c r="L350" i="23"/>
  <c r="N350" i="23" s="1"/>
  <c r="L354" i="23"/>
  <c r="N354" i="23" s="1"/>
  <c r="L89" i="23"/>
  <c r="N89" i="23" s="1"/>
  <c r="L103" i="23"/>
  <c r="N103" i="23" s="1"/>
  <c r="L122" i="23"/>
  <c r="N122" i="23" s="1"/>
  <c r="L145" i="23"/>
  <c r="N145" i="23" s="1"/>
  <c r="L142" i="23"/>
  <c r="N142" i="23" s="1"/>
  <c r="L170" i="23"/>
  <c r="N170" i="23" s="1"/>
  <c r="L157" i="23"/>
  <c r="N157" i="23" s="1"/>
  <c r="L155" i="23"/>
  <c r="N155" i="23" s="1"/>
  <c r="L181" i="23"/>
  <c r="N181" i="23" s="1"/>
  <c r="L180" i="23"/>
  <c r="N180" i="23" s="1"/>
  <c r="L191" i="23"/>
  <c r="N191" i="23" s="1"/>
  <c r="L195" i="23"/>
  <c r="N195" i="23" s="1"/>
  <c r="L237" i="23"/>
  <c r="N237" i="23" s="1"/>
  <c r="L279" i="23"/>
  <c r="N279" i="23" s="1"/>
  <c r="L280" i="23"/>
  <c r="N280" i="23" s="1"/>
  <c r="L295" i="23"/>
  <c r="N295" i="23" s="1"/>
  <c r="L298" i="23"/>
  <c r="N298" i="23" s="1"/>
  <c r="L305" i="23"/>
  <c r="N305" i="23" s="1"/>
  <c r="L308" i="23"/>
  <c r="N308" i="23" s="1"/>
  <c r="L311" i="23"/>
  <c r="N311" i="23" s="1"/>
  <c r="L333" i="23"/>
  <c r="N333" i="23" s="1"/>
  <c r="L329" i="23"/>
  <c r="N329" i="23" s="1"/>
  <c r="L82" i="23"/>
  <c r="N82" i="23" s="1"/>
  <c r="L112" i="23"/>
  <c r="N112" i="23" s="1"/>
  <c r="L139" i="23"/>
  <c r="N139" i="23" s="1"/>
  <c r="L140" i="23"/>
  <c r="N140" i="23" s="1"/>
  <c r="L53" i="23"/>
  <c r="N53" i="23" s="1"/>
  <c r="L58" i="23"/>
  <c r="N58" i="23" s="1"/>
  <c r="L75" i="23"/>
  <c r="N75" i="23" s="1"/>
  <c r="L93" i="23"/>
  <c r="N93" i="23" s="1"/>
  <c r="L94" i="23"/>
  <c r="N94" i="23" s="1"/>
  <c r="L110" i="23"/>
  <c r="N110" i="23" s="1"/>
  <c r="L120" i="23"/>
  <c r="N120" i="23" s="1"/>
  <c r="L143" i="23"/>
  <c r="N143" i="23" s="1"/>
  <c r="L160" i="23"/>
  <c r="N160" i="23" s="1"/>
  <c r="L161" i="23"/>
  <c r="N161" i="23" s="1"/>
  <c r="L164" i="23"/>
  <c r="N164" i="23" s="1"/>
  <c r="L167" i="23"/>
  <c r="N167" i="23" s="1"/>
  <c r="L213" i="23"/>
  <c r="N213" i="23" s="1"/>
  <c r="L218" i="23"/>
  <c r="N218" i="23" s="1"/>
  <c r="L241" i="23"/>
  <c r="N241" i="23" s="1"/>
  <c r="L234" i="23"/>
  <c r="N234" i="23" s="1"/>
  <c r="L245" i="23"/>
  <c r="N245" i="23" s="1"/>
  <c r="L274" i="23"/>
  <c r="N274" i="23" s="1"/>
  <c r="L276" i="23"/>
  <c r="N276" i="23" s="1"/>
  <c r="L278" i="23"/>
  <c r="N278" i="23" s="1"/>
  <c r="L306" i="23"/>
  <c r="N306" i="23" s="1"/>
  <c r="L328" i="23"/>
  <c r="N328" i="23" s="1"/>
  <c r="L38" i="23"/>
  <c r="N38" i="23" s="1"/>
  <c r="L41" i="23"/>
  <c r="N41" i="23" s="1"/>
  <c r="L83" i="23"/>
  <c r="N83" i="23" s="1"/>
  <c r="L84" i="23"/>
  <c r="N84" i="23" s="1"/>
  <c r="L95" i="23"/>
  <c r="N95" i="23" s="1"/>
  <c r="L144" i="23"/>
  <c r="N144" i="23" s="1"/>
  <c r="L149" i="23"/>
  <c r="N149" i="23" s="1"/>
  <c r="L166" i="23"/>
  <c r="N166" i="23" s="1"/>
  <c r="L216" i="23"/>
  <c r="N216" i="23" s="1"/>
  <c r="L17" i="23"/>
  <c r="N17" i="23" s="1"/>
  <c r="L23" i="23"/>
  <c r="N23" i="23" s="1"/>
  <c r="L60" i="23"/>
  <c r="N60" i="23" s="1"/>
  <c r="L61" i="23"/>
  <c r="N61" i="23" s="1"/>
  <c r="L54" i="23"/>
  <c r="N54" i="23" s="1"/>
  <c r="L62" i="23"/>
  <c r="N62" i="23" s="1"/>
  <c r="L43" i="23"/>
  <c r="N43" i="23" s="1"/>
  <c r="L29" i="23"/>
  <c r="N29" i="23" s="1"/>
  <c r="L70" i="23"/>
  <c r="N70" i="23" s="1"/>
  <c r="L44" i="23"/>
  <c r="N44" i="23" s="1"/>
  <c r="L119" i="23"/>
  <c r="N119" i="23" s="1"/>
  <c r="L159" i="23"/>
  <c r="N159" i="23" s="1"/>
  <c r="L26" i="23"/>
  <c r="N26" i="23" s="1"/>
  <c r="L32" i="23"/>
  <c r="N32" i="23" s="1"/>
  <c r="L113" i="23"/>
  <c r="N113" i="23" s="1"/>
  <c r="L40" i="23"/>
  <c r="N40" i="23" s="1"/>
  <c r="L71" i="23"/>
  <c r="N71" i="23" s="1"/>
  <c r="L130" i="23"/>
  <c r="N130" i="23" s="1"/>
  <c r="L19" i="23"/>
  <c r="N19" i="23" s="1"/>
  <c r="L152" i="23"/>
  <c r="N152" i="23" s="1"/>
  <c r="L102" i="23"/>
  <c r="N102" i="23" s="1"/>
  <c r="L56" i="23"/>
  <c r="N56" i="23" s="1"/>
  <c r="L92" i="23"/>
  <c r="N92" i="23" s="1"/>
  <c r="L35" i="23"/>
  <c r="N35" i="23" s="1"/>
  <c r="L232" i="23"/>
  <c r="N232" i="23" s="1"/>
  <c r="L74" i="23"/>
  <c r="N74" i="23" s="1"/>
  <c r="L65" i="23"/>
  <c r="N65" i="23" s="1"/>
  <c r="L14" i="23"/>
  <c r="N14" i="23" s="1"/>
  <c r="L52" i="23"/>
  <c r="N52" i="23" s="1"/>
  <c r="L123" i="23"/>
  <c r="N123" i="23" s="1"/>
  <c r="L124" i="23"/>
  <c r="N124" i="23" s="1"/>
  <c r="L255" i="23"/>
  <c r="N255" i="23" s="1"/>
  <c r="L177" i="23"/>
  <c r="N177" i="23" s="1"/>
  <c r="L171" i="23"/>
  <c r="N171" i="23" s="1"/>
  <c r="L99" i="23"/>
  <c r="N99" i="23" s="1"/>
  <c r="L259" i="23"/>
  <c r="N259" i="23" s="1"/>
  <c r="L163" i="23"/>
  <c r="N163" i="23" s="1"/>
  <c r="L260" i="23"/>
  <c r="N260" i="23" s="1"/>
  <c r="L205" i="23"/>
  <c r="N205" i="23" s="1"/>
  <c r="L239" i="23"/>
  <c r="N239" i="23" s="1"/>
  <c r="L146" i="23"/>
  <c r="N146" i="23" s="1"/>
  <c r="L168" i="23"/>
  <c r="N168" i="23" s="1"/>
  <c r="L289" i="23"/>
  <c r="N289" i="23" s="1"/>
  <c r="L190" i="23"/>
  <c r="N190" i="23" s="1"/>
  <c r="L116" i="23"/>
  <c r="N116" i="23" s="1"/>
  <c r="L208" i="23"/>
  <c r="N208" i="23" s="1"/>
  <c r="L91" i="23"/>
  <c r="N91" i="23" s="1"/>
  <c r="L172" i="23"/>
  <c r="N172" i="23" s="1"/>
  <c r="L105" i="23"/>
  <c r="N105" i="23" s="1"/>
  <c r="L51" i="23"/>
  <c r="N51" i="23" s="1"/>
  <c r="L49" i="23"/>
  <c r="N49" i="23" s="1"/>
  <c r="L114" i="23"/>
  <c r="N114" i="23" s="1"/>
  <c r="L72" i="23"/>
  <c r="N72" i="23" s="1"/>
  <c r="L230" i="23"/>
  <c r="N230" i="23" s="1"/>
  <c r="L217" i="23"/>
  <c r="N217" i="23" s="1"/>
  <c r="L125" i="23"/>
  <c r="N125" i="23" s="1"/>
  <c r="L314" i="23"/>
  <c r="N314" i="23" s="1"/>
  <c r="L127" i="23"/>
  <c r="N127" i="23" s="1"/>
  <c r="L188" i="23"/>
  <c r="N188" i="23" s="1"/>
  <c r="L132" i="23"/>
  <c r="N132" i="23" s="1"/>
  <c r="L202" i="23"/>
  <c r="N202" i="23" s="1"/>
  <c r="L211" i="23"/>
  <c r="N211" i="23" s="1"/>
  <c r="L344" i="23"/>
  <c r="N344" i="23" s="1"/>
  <c r="L153" i="23"/>
  <c r="N153" i="23" s="1"/>
  <c r="L76" i="23"/>
  <c r="N76" i="23" s="1"/>
  <c r="L24" i="23"/>
  <c r="N24" i="23" s="1"/>
  <c r="L78" i="23"/>
  <c r="N78" i="23" s="1"/>
  <c r="L18" i="23"/>
  <c r="N18" i="23" s="1"/>
  <c r="L156" i="23"/>
  <c r="N156" i="23" s="1"/>
  <c r="L80" i="23"/>
  <c r="N80" i="23" s="1"/>
  <c r="L302" i="23"/>
  <c r="N302" i="23" s="1"/>
  <c r="L257" i="23"/>
  <c r="N257" i="23" s="1"/>
  <c r="L88" i="23"/>
  <c r="N88" i="23" s="1"/>
  <c r="L186" i="23"/>
  <c r="N186" i="23" s="1"/>
  <c r="L73" i="23"/>
  <c r="N73" i="23" s="1"/>
  <c r="L231" i="23"/>
  <c r="N231" i="23" s="1"/>
  <c r="L104" i="23"/>
  <c r="N104" i="23" s="1"/>
  <c r="L353" i="23"/>
  <c r="N353" i="23" s="1"/>
  <c r="L169" i="23"/>
  <c r="N169" i="23" s="1"/>
  <c r="L261" i="23"/>
  <c r="N261" i="23" s="1"/>
  <c r="L79" i="23"/>
  <c r="N79" i="23" s="1"/>
  <c r="L98" i="23"/>
  <c r="N98" i="23" s="1"/>
  <c r="L207" i="23"/>
  <c r="N207" i="23" s="1"/>
  <c r="L121" i="23"/>
  <c r="N121" i="23" s="1"/>
  <c r="L212" i="23"/>
  <c r="N212" i="23" s="1"/>
  <c r="L215" i="23"/>
  <c r="N215" i="23" s="1"/>
  <c r="L150" i="23"/>
  <c r="N150" i="23" s="1"/>
  <c r="L219" i="23"/>
  <c r="N219" i="23" s="1"/>
  <c r="L242" i="23"/>
  <c r="N242" i="23" s="1"/>
  <c r="L196" i="23"/>
  <c r="N196" i="23" s="1"/>
  <c r="L198" i="23"/>
  <c r="N198" i="23" s="1"/>
  <c r="L137" i="23"/>
  <c r="N137" i="23" s="1"/>
  <c r="L223" i="23"/>
  <c r="N223" i="23" s="1"/>
  <c r="L200" i="23"/>
  <c r="N200" i="23" s="1"/>
  <c r="L326" i="23"/>
  <c r="N326" i="23" s="1"/>
  <c r="L42" i="23"/>
  <c r="N42" i="23" s="1"/>
  <c r="L47" i="23"/>
  <c r="N47" i="23" s="1"/>
  <c r="L57" i="23"/>
  <c r="N57" i="23" s="1"/>
  <c r="L69" i="23"/>
  <c r="N69" i="23" s="1"/>
  <c r="L228" i="23"/>
  <c r="N228" i="23" s="1"/>
  <c r="L175" i="23"/>
  <c r="N175" i="23" s="1"/>
  <c r="L248" i="23"/>
  <c r="N248" i="23" s="1"/>
  <c r="L264" i="23"/>
  <c r="N264" i="23" s="1"/>
  <c r="L221" i="23"/>
  <c r="N221" i="23" s="1"/>
  <c r="L243" i="23"/>
  <c r="N243" i="23" s="1"/>
  <c r="L187" i="23"/>
  <c r="N187" i="23" s="1"/>
  <c r="L244" i="23"/>
  <c r="N244" i="23" s="1"/>
  <c r="L273" i="23"/>
  <c r="N273" i="23" s="1"/>
  <c r="L107" i="23"/>
  <c r="N107" i="23" s="1"/>
  <c r="L96" i="23"/>
  <c r="N96" i="23" s="1"/>
  <c r="L135" i="23"/>
  <c r="N135" i="23" s="1"/>
  <c r="L128" i="23"/>
  <c r="N128" i="23" s="1"/>
  <c r="L77" i="23"/>
  <c r="N77" i="23" s="1"/>
  <c r="L31" i="23"/>
  <c r="N31" i="23" s="1"/>
  <c r="L147" i="23"/>
  <c r="N147" i="23" s="1"/>
  <c r="L327" i="23"/>
  <c r="N327" i="23" s="1"/>
  <c r="L323" i="23"/>
  <c r="N323" i="23" s="1"/>
  <c r="L331" i="23"/>
  <c r="N331" i="23" s="1"/>
  <c r="L293" i="23"/>
  <c r="N293" i="23" s="1"/>
  <c r="L312" i="23"/>
  <c r="N312" i="23" s="1"/>
  <c r="L315" i="23"/>
  <c r="N315" i="23" s="1"/>
  <c r="L111" i="23"/>
  <c r="N111" i="23" s="1"/>
  <c r="L254" i="23"/>
  <c r="N254" i="23" s="1"/>
  <c r="L123" i="24" l="1"/>
  <c r="N123" i="24" s="1"/>
  <c r="L268" i="24"/>
  <c r="N268" i="24" s="1"/>
  <c r="L223" i="24"/>
  <c r="N223" i="24" s="1"/>
  <c r="L127" i="24"/>
  <c r="N127" i="24" s="1"/>
  <c r="L156" i="24"/>
  <c r="N156" i="24" s="1"/>
  <c r="L81" i="24"/>
  <c r="N81" i="24" s="1"/>
  <c r="L275" i="24"/>
  <c r="N275" i="24" s="1"/>
  <c r="L162" i="24"/>
  <c r="N162" i="24" s="1"/>
  <c r="L276" i="24"/>
  <c r="N276" i="24" s="1"/>
  <c r="L259" i="24"/>
  <c r="N259" i="24" s="1"/>
  <c r="L86" i="24"/>
  <c r="N86" i="24" s="1"/>
  <c r="L323" i="24"/>
  <c r="N323" i="24" s="1"/>
  <c r="L173" i="24"/>
  <c r="N173" i="24" s="1"/>
  <c r="L109" i="24"/>
  <c r="N109" i="24" s="1"/>
  <c r="L233" i="24"/>
  <c r="N233" i="24" s="1"/>
  <c r="L234" i="24"/>
  <c r="N234" i="24" s="1"/>
  <c r="L142" i="24"/>
  <c r="N142" i="24" s="1"/>
  <c r="L143" i="24"/>
  <c r="N143" i="24" s="1"/>
  <c r="L281" i="24"/>
  <c r="N281" i="24" s="1"/>
  <c r="L216" i="24"/>
  <c r="N216" i="24" s="1"/>
  <c r="L310" i="24"/>
  <c r="N310" i="24" s="1"/>
  <c r="L64" i="24"/>
  <c r="N64" i="24" s="1"/>
  <c r="L121" i="24"/>
  <c r="N121" i="24" s="1"/>
  <c r="L72" i="24"/>
  <c r="N72" i="24" s="1"/>
  <c r="L61" i="24"/>
  <c r="N61" i="24" s="1"/>
  <c r="L27" i="24"/>
  <c r="N27" i="24" s="1"/>
  <c r="L292" i="24"/>
  <c r="N292" i="24" s="1"/>
  <c r="L198" i="24"/>
  <c r="N198" i="24" s="1"/>
  <c r="L217" i="24"/>
  <c r="N217" i="24" s="1"/>
  <c r="L309" i="24"/>
  <c r="N309" i="24" s="1"/>
  <c r="L273" i="24"/>
  <c r="N273" i="24" s="1"/>
  <c r="L128" i="24"/>
  <c r="N128" i="24" s="1"/>
  <c r="L329" i="24"/>
  <c r="N329" i="24" s="1"/>
  <c r="L231" i="24"/>
  <c r="N231" i="24" s="1"/>
  <c r="L255" i="24"/>
  <c r="N255" i="24" s="1"/>
  <c r="L113" i="24"/>
  <c r="N113" i="24" s="1"/>
  <c r="L80" i="24"/>
  <c r="N80" i="24" s="1"/>
  <c r="L102" i="24"/>
  <c r="N102" i="24" s="1"/>
  <c r="L132" i="24"/>
  <c r="N132" i="24" s="1"/>
  <c r="L205" i="24"/>
  <c r="N205" i="24" s="1"/>
  <c r="L114" i="24"/>
  <c r="N114" i="24" s="1"/>
  <c r="L54" i="24"/>
  <c r="N54" i="24" s="1"/>
  <c r="L13" i="24"/>
  <c r="N13" i="24" s="1"/>
  <c r="L16" i="24"/>
  <c r="N16" i="24" s="1"/>
  <c r="L17" i="24"/>
  <c r="N17" i="24" s="1"/>
  <c r="L22" i="24"/>
  <c r="N22" i="24" s="1"/>
  <c r="L35" i="24"/>
  <c r="N35" i="24" s="1"/>
  <c r="L46" i="24"/>
  <c r="N46" i="24" s="1"/>
  <c r="L57" i="24"/>
  <c r="N57" i="24" s="1"/>
  <c r="L60" i="24"/>
  <c r="N60" i="24" s="1"/>
  <c r="L63" i="24"/>
  <c r="N63" i="24" s="1"/>
  <c r="L75" i="24"/>
  <c r="N75" i="24" s="1"/>
  <c r="L119" i="24"/>
  <c r="N119" i="24" s="1"/>
  <c r="L136" i="24"/>
  <c r="N136" i="24" s="1"/>
  <c r="L147" i="24"/>
  <c r="N147" i="24" s="1"/>
  <c r="L153" i="24"/>
  <c r="N153" i="24" s="1"/>
  <c r="L189" i="24"/>
  <c r="N189" i="24" s="1"/>
  <c r="L200" i="24"/>
  <c r="N200" i="24" s="1"/>
  <c r="L263" i="24"/>
  <c r="N263" i="24" s="1"/>
  <c r="L307" i="24"/>
  <c r="N307" i="24" s="1"/>
  <c r="L294" i="24"/>
  <c r="N294" i="24" s="1"/>
  <c r="L299" i="24"/>
  <c r="N299" i="24" s="1"/>
  <c r="L306" i="24"/>
  <c r="N306" i="24" s="1"/>
  <c r="L319" i="24"/>
  <c r="N319" i="24" s="1"/>
  <c r="L326" i="24"/>
  <c r="N326" i="24" s="1"/>
  <c r="L332" i="24"/>
  <c r="N332" i="24" s="1"/>
  <c r="L341" i="24"/>
  <c r="N341" i="24" s="1"/>
  <c r="L347" i="24"/>
  <c r="N347" i="24" s="1"/>
  <c r="L367" i="24"/>
  <c r="N367" i="24" s="1"/>
  <c r="L362" i="24"/>
  <c r="N362" i="24" s="1"/>
  <c r="L364" i="24"/>
  <c r="N364" i="24" s="1"/>
  <c r="L365" i="24"/>
  <c r="N365" i="24" s="1"/>
  <c r="L376" i="24"/>
  <c r="N376" i="24" s="1"/>
  <c r="L377" i="24"/>
  <c r="N377" i="24" s="1"/>
  <c r="L71" i="24"/>
  <c r="N71" i="24" s="1"/>
  <c r="L68" i="24"/>
  <c r="N68" i="24" s="1"/>
  <c r="L96" i="24"/>
  <c r="N96" i="24" s="1"/>
  <c r="L103" i="24"/>
  <c r="N103" i="24" s="1"/>
  <c r="L144" i="24"/>
  <c r="N144" i="24" s="1"/>
  <c r="L137" i="24"/>
  <c r="N137" i="24" s="1"/>
  <c r="L149" i="24"/>
  <c r="N149" i="24" s="1"/>
  <c r="L168" i="24"/>
  <c r="N168" i="24" s="1"/>
  <c r="L172" i="24"/>
  <c r="N172" i="24" s="1"/>
  <c r="L194" i="24"/>
  <c r="N194" i="24" s="1"/>
  <c r="L208" i="24"/>
  <c r="N208" i="24" s="1"/>
  <c r="L191" i="24"/>
  <c r="N191" i="24" s="1"/>
  <c r="L228" i="24"/>
  <c r="N228" i="24" s="1"/>
  <c r="L261" i="24"/>
  <c r="N261" i="24" s="1"/>
  <c r="L284" i="24"/>
  <c r="N284" i="24" s="1"/>
  <c r="L311" i="24"/>
  <c r="N311" i="24" s="1"/>
  <c r="L322" i="24"/>
  <c r="N322" i="24" s="1"/>
  <c r="L324" i="24"/>
  <c r="N324" i="24" s="1"/>
  <c r="L317" i="24"/>
  <c r="N317" i="24" s="1"/>
  <c r="L350" i="24"/>
  <c r="N350" i="24" s="1"/>
  <c r="L345" i="24"/>
  <c r="N345" i="24" s="1"/>
  <c r="L352" i="24"/>
  <c r="N352" i="24" s="1"/>
  <c r="L355" i="24"/>
  <c r="N355" i="24" s="1"/>
  <c r="L375" i="24"/>
  <c r="N375" i="24" s="1"/>
  <c r="L135" i="24"/>
  <c r="N135" i="24" s="1"/>
  <c r="L182" i="24"/>
  <c r="N182" i="24" s="1"/>
  <c r="L151" i="24"/>
  <c r="N151" i="24" s="1"/>
  <c r="L169" i="24"/>
  <c r="N169" i="24" s="1"/>
  <c r="L185" i="24"/>
  <c r="N185" i="24" s="1"/>
  <c r="L193" i="24"/>
  <c r="N193" i="24" s="1"/>
  <c r="L199" i="24"/>
  <c r="N199" i="24" s="1"/>
  <c r="L186" i="24"/>
  <c r="N186" i="24" s="1"/>
  <c r="L202" i="24"/>
  <c r="N202" i="24" s="1"/>
  <c r="L209" i="24"/>
  <c r="N209" i="24" s="1"/>
  <c r="L237" i="24"/>
  <c r="N237" i="24" s="1"/>
  <c r="L225" i="24"/>
  <c r="N225" i="24" s="1"/>
  <c r="L241" i="24"/>
  <c r="N241" i="24" s="1"/>
  <c r="L247" i="24"/>
  <c r="N247" i="24" s="1"/>
  <c r="L256" i="24"/>
  <c r="N256" i="24" s="1"/>
  <c r="L328" i="24"/>
  <c r="N328" i="24" s="1"/>
  <c r="L373" i="24"/>
  <c r="N373" i="24" s="1"/>
  <c r="L30" i="24"/>
  <c r="N30" i="24" s="1"/>
  <c r="L58" i="24"/>
  <c r="N58" i="24" s="1"/>
  <c r="L43" i="24"/>
  <c r="N43" i="24" s="1"/>
  <c r="L116" i="24"/>
  <c r="N116" i="24" s="1"/>
  <c r="L32" i="24"/>
  <c r="N32" i="24" s="1"/>
  <c r="L51" i="24"/>
  <c r="N51" i="24" s="1"/>
  <c r="L84" i="24"/>
  <c r="N84" i="24" s="1"/>
  <c r="L106" i="24"/>
  <c r="N106" i="24" s="1"/>
  <c r="L111" i="24"/>
  <c r="N111" i="24" s="1"/>
  <c r="L139" i="24"/>
  <c r="N139" i="24" s="1"/>
  <c r="L140" i="24"/>
  <c r="N140" i="24" s="1"/>
  <c r="L145" i="24"/>
  <c r="N145" i="24" s="1"/>
  <c r="L178" i="24"/>
  <c r="N178" i="24" s="1"/>
  <c r="L179" i="24"/>
  <c r="N179" i="24" s="1"/>
  <c r="L181" i="24"/>
  <c r="N181" i="24" s="1"/>
  <c r="L166" i="24"/>
  <c r="N166" i="24" s="1"/>
  <c r="L155" i="24"/>
  <c r="N155" i="24" s="1"/>
  <c r="L207" i="24"/>
  <c r="N207" i="24" s="1"/>
  <c r="L197" i="24"/>
  <c r="N197" i="24" s="1"/>
  <c r="L203" i="24"/>
  <c r="N203" i="24" s="1"/>
  <c r="L239" i="24"/>
  <c r="N239" i="24" s="1"/>
  <c r="L221" i="24"/>
  <c r="N221" i="24" s="1"/>
  <c r="L238" i="24"/>
  <c r="N238" i="24" s="1"/>
  <c r="L240" i="24"/>
  <c r="N240" i="24" s="1"/>
  <c r="L262" i="24"/>
  <c r="N262" i="24" s="1"/>
  <c r="L249" i="24"/>
  <c r="N249" i="24" s="1"/>
  <c r="L266" i="24"/>
  <c r="N266" i="24" s="1"/>
  <c r="L248" i="24"/>
  <c r="N248" i="24" s="1"/>
  <c r="L269" i="24"/>
  <c r="N269" i="24" s="1"/>
  <c r="L271" i="24"/>
  <c r="N271" i="24" s="1"/>
  <c r="L291" i="24"/>
  <c r="N291" i="24" s="1"/>
  <c r="L290" i="24"/>
  <c r="N290" i="24" s="1"/>
  <c r="L295" i="24"/>
  <c r="N295" i="24" s="1"/>
  <c r="L327" i="24"/>
  <c r="N327" i="24" s="1"/>
  <c r="L312" i="24"/>
  <c r="N312" i="24" s="1"/>
  <c r="L331" i="24"/>
  <c r="N331" i="24" s="1"/>
  <c r="L338" i="24"/>
  <c r="N338" i="24" s="1"/>
  <c r="L339" i="24"/>
  <c r="N339" i="24" s="1"/>
  <c r="L369" i="24"/>
  <c r="N369" i="24" s="1"/>
  <c r="L39" i="24"/>
  <c r="N39" i="24" s="1"/>
  <c r="L28" i="24"/>
  <c r="N28" i="24" s="1"/>
  <c r="L48" i="24"/>
  <c r="N48" i="24" s="1"/>
  <c r="L218" i="24"/>
  <c r="N218" i="24" s="1"/>
  <c r="L94" i="24"/>
  <c r="N94" i="24" s="1"/>
  <c r="L187" i="24"/>
  <c r="N187" i="24" s="1"/>
  <c r="L69" i="24"/>
  <c r="N69" i="24" s="1"/>
  <c r="L126" i="24"/>
  <c r="N126" i="24" s="1"/>
  <c r="L289" i="24"/>
  <c r="N289" i="24" s="1"/>
  <c r="L224" i="24"/>
  <c r="N224" i="24" s="1"/>
  <c r="L196" i="24"/>
  <c r="N196" i="24" s="1"/>
  <c r="L227" i="24"/>
  <c r="N227" i="24" s="1"/>
  <c r="L159" i="24"/>
  <c r="N159" i="24" s="1"/>
  <c r="L104" i="24"/>
  <c r="N104" i="24" s="1"/>
  <c r="L163" i="24"/>
  <c r="N163" i="24" s="1"/>
  <c r="L260" i="24"/>
  <c r="N260" i="24" s="1"/>
  <c r="L204" i="24"/>
  <c r="N204" i="24" s="1"/>
  <c r="L278" i="24"/>
  <c r="N278" i="24" s="1"/>
  <c r="L55" i="24"/>
  <c r="N55" i="24" s="1"/>
  <c r="L358" i="24"/>
  <c r="N358" i="24" s="1"/>
  <c r="L280" i="24"/>
  <c r="N280" i="24" s="1"/>
  <c r="L348" i="24"/>
  <c r="N348" i="24" s="1"/>
  <c r="L213" i="24"/>
  <c r="N213" i="24" s="1"/>
  <c r="L267" i="24"/>
  <c r="N267" i="24" s="1"/>
  <c r="L243" i="24"/>
  <c r="N243" i="24" s="1"/>
  <c r="L125" i="24"/>
  <c r="N125" i="24" s="1"/>
  <c r="L220" i="24"/>
  <c r="N220" i="24" s="1"/>
  <c r="L287" i="24"/>
  <c r="N287" i="24" s="1"/>
  <c r="L288" i="24"/>
  <c r="N288" i="24" s="1"/>
  <c r="L29" i="24"/>
  <c r="N29" i="24" s="1"/>
  <c r="L270" i="24"/>
  <c r="N270" i="24" s="1"/>
  <c r="L250" i="24"/>
  <c r="N250" i="24" s="1"/>
  <c r="L353" i="24"/>
  <c r="N353" i="24" s="1"/>
  <c r="L253" i="24"/>
  <c r="N253" i="24" s="1"/>
  <c r="L293" i="24"/>
  <c r="N293" i="24" s="1"/>
  <c r="L321" i="24"/>
  <c r="N321" i="24" s="1"/>
  <c r="L133" i="24"/>
  <c r="N133" i="24" s="1"/>
  <c r="L50" i="24"/>
  <c r="N50" i="24" s="1"/>
  <c r="L37" i="24"/>
  <c r="N37" i="24" s="1"/>
  <c r="L165" i="24"/>
  <c r="N165" i="24" s="1"/>
  <c r="L361" i="24"/>
  <c r="N361" i="24" s="1"/>
  <c r="L232" i="24"/>
  <c r="N232" i="24" s="1"/>
  <c r="L325" i="24"/>
  <c r="N325" i="24" s="1"/>
  <c r="L107" i="24"/>
  <c r="N107" i="24" s="1"/>
  <c r="L108" i="24"/>
  <c r="N108" i="24" s="1"/>
  <c r="L301" i="24"/>
  <c r="N301" i="24" s="1"/>
  <c r="L175" i="24"/>
  <c r="N175" i="24" s="1"/>
  <c r="L302" i="24"/>
  <c r="N302" i="24" s="1"/>
  <c r="L282" i="24"/>
  <c r="N282" i="24" s="1"/>
  <c r="L374" i="24"/>
  <c r="N374" i="24" s="1"/>
  <c r="L115" i="24"/>
  <c r="N115" i="24" s="1"/>
  <c r="L308" i="24"/>
  <c r="N308" i="24" s="1"/>
  <c r="L183" i="24"/>
  <c r="N183" i="24" s="1"/>
  <c r="L76" i="24"/>
  <c r="N76" i="24" s="1"/>
  <c r="L31" i="24"/>
  <c r="N31" i="24" s="1"/>
  <c r="L122" i="24"/>
  <c r="N122" i="24" s="1"/>
  <c r="L252" i="24"/>
  <c r="N252" i="24" s="1"/>
  <c r="L59" i="24"/>
  <c r="N59" i="24" s="1"/>
  <c r="L41" i="24"/>
  <c r="N41" i="24" s="1"/>
  <c r="L36" i="24"/>
  <c r="N36" i="24" s="1"/>
  <c r="L98" i="24"/>
  <c r="N98" i="24" s="1"/>
  <c r="L82" i="24"/>
  <c r="N82" i="24" s="1"/>
  <c r="L62" i="24"/>
  <c r="N62" i="24" s="1"/>
  <c r="L236" i="24"/>
  <c r="N236" i="24" s="1"/>
  <c r="L90" i="24"/>
  <c r="N90" i="24" s="1"/>
  <c r="L77" i="24"/>
  <c r="N77" i="24" s="1"/>
  <c r="L190" i="24"/>
  <c r="N190" i="24" s="1"/>
  <c r="L78" i="24"/>
  <c r="N78" i="24" s="1"/>
  <c r="L105" i="24"/>
  <c r="N105" i="24" s="1"/>
  <c r="L174" i="24"/>
  <c r="N174" i="24" s="1"/>
  <c r="L235" i="24"/>
  <c r="N235" i="24" s="1"/>
  <c r="L87" i="24"/>
  <c r="N87" i="24" s="1"/>
  <c r="L73" i="24"/>
  <c r="N73" i="24" s="1"/>
  <c r="L67" i="24"/>
  <c r="N67" i="24" s="1"/>
  <c r="L45" i="24"/>
  <c r="N45" i="24" s="1"/>
  <c r="L129" i="24"/>
  <c r="N129" i="24" s="1"/>
  <c r="L34" i="24"/>
  <c r="N34" i="24" s="1"/>
  <c r="L56" i="24"/>
  <c r="N56" i="24" s="1"/>
  <c r="L150" i="24"/>
  <c r="N150" i="24" s="1"/>
  <c r="L160" i="24"/>
  <c r="N160" i="24" s="1"/>
  <c r="L49" i="24"/>
  <c r="N49" i="24" s="1"/>
  <c r="L110" i="24"/>
  <c r="N110" i="24" s="1"/>
  <c r="L264" i="24"/>
  <c r="N264" i="24" s="1"/>
  <c r="L148" i="24"/>
  <c r="N148" i="24" s="1"/>
  <c r="L120" i="24"/>
  <c r="N120" i="24" s="1"/>
  <c r="L10" i="24"/>
  <c r="N10" i="24" s="1"/>
  <c r="L12" i="24"/>
  <c r="N12" i="24" s="1"/>
  <c r="L14" i="24"/>
  <c r="N14" i="24" s="1"/>
  <c r="L18" i="24"/>
  <c r="N18" i="24" s="1"/>
  <c r="L19" i="24"/>
  <c r="N19" i="24" s="1"/>
  <c r="L40" i="24"/>
  <c r="N40" i="24" s="1"/>
  <c r="L24" i="24"/>
  <c r="N24" i="24" s="1"/>
  <c r="L25" i="24"/>
  <c r="N25" i="24" s="1"/>
  <c r="L21" i="24"/>
  <c r="N21" i="24" s="1"/>
  <c r="L38" i="24"/>
  <c r="N38" i="24" s="1"/>
  <c r="L42" i="24"/>
  <c r="N42" i="24" s="1"/>
  <c r="L44" i="24"/>
  <c r="N44" i="24" s="1"/>
  <c r="L47" i="24"/>
  <c r="N47" i="24" s="1"/>
  <c r="L52" i="24"/>
  <c r="N52" i="24" s="1"/>
  <c r="L65" i="24"/>
  <c r="N65" i="24" s="1"/>
  <c r="L66" i="24"/>
  <c r="N66" i="24" s="1"/>
  <c r="L89" i="24"/>
  <c r="N89" i="24" s="1"/>
  <c r="L95" i="24"/>
  <c r="N95" i="24" s="1"/>
  <c r="L130" i="24"/>
  <c r="N130" i="24" s="1"/>
  <c r="L131" i="24"/>
  <c r="N131" i="24" s="1"/>
  <c r="L222" i="24"/>
  <c r="N222" i="24" s="1"/>
  <c r="L257" i="24"/>
  <c r="N257" i="24" s="1"/>
  <c r="L154" i="24"/>
  <c r="N154" i="24" s="1"/>
  <c r="L192" i="24"/>
  <c r="N192" i="24" s="1"/>
  <c r="L161" i="24"/>
  <c r="N161" i="24" s="1"/>
  <c r="L85" i="24"/>
  <c r="N85" i="24" s="1"/>
  <c r="L368" i="24"/>
  <c r="N368" i="24" s="1"/>
  <c r="L206" i="24"/>
  <c r="N206" i="24" s="1"/>
  <c r="L371" i="24"/>
  <c r="N371" i="24" s="1"/>
  <c r="L88" i="24"/>
  <c r="N88" i="24" s="1"/>
  <c r="L210" i="24"/>
  <c r="N210" i="24" s="1"/>
  <c r="L354" i="24"/>
  <c r="N354" i="24" s="1"/>
  <c r="L286" i="24"/>
  <c r="N286" i="24" s="1"/>
  <c r="L337" i="24"/>
  <c r="N337" i="24" s="1"/>
  <c r="L152" i="24"/>
  <c r="N152" i="24" s="1"/>
  <c r="L244" i="24"/>
  <c r="N244" i="24" s="1"/>
  <c r="L351" i="24"/>
  <c r="N351" i="24" s="1"/>
  <c r="L313" i="24"/>
  <c r="N313" i="24" s="1"/>
  <c r="L314" i="24"/>
  <c r="N314" i="24" s="1"/>
  <c r="L245" i="24"/>
  <c r="N245" i="24" s="1"/>
  <c r="L157" i="24"/>
  <c r="N157" i="24" s="1"/>
  <c r="L246" i="24"/>
  <c r="N246" i="24" s="1"/>
  <c r="L74" i="24"/>
  <c r="N74" i="24" s="1"/>
  <c r="L272" i="24"/>
  <c r="N272" i="24" s="1"/>
  <c r="L340" i="24"/>
  <c r="N340" i="24" s="1"/>
  <c r="L79" i="24"/>
  <c r="N79" i="24" s="1"/>
  <c r="L359" i="24"/>
  <c r="N359" i="24" s="1"/>
  <c r="L274" i="24"/>
  <c r="N274" i="24" s="1"/>
  <c r="L226" i="24"/>
  <c r="N226" i="24" s="1"/>
  <c r="L342" i="24"/>
  <c r="N342" i="24" s="1"/>
  <c r="L320" i="24"/>
  <c r="N320" i="24" s="1"/>
  <c r="L296" i="24"/>
  <c r="N296" i="24" s="1"/>
  <c r="L134" i="24"/>
  <c r="N134" i="24" s="1"/>
  <c r="L343" i="24"/>
  <c r="N343" i="24" s="1"/>
  <c r="L360" i="24"/>
  <c r="N360" i="24" s="1"/>
  <c r="L164" i="24"/>
  <c r="N164" i="24" s="1"/>
  <c r="L201" i="24"/>
  <c r="N201" i="24" s="1"/>
  <c r="L297" i="24"/>
  <c r="N297" i="24" s="1"/>
  <c r="L356" i="24"/>
  <c r="N356" i="24" s="1"/>
  <c r="L171" i="24"/>
  <c r="N171" i="24" s="1"/>
  <c r="L357" i="24"/>
  <c r="N357" i="24" s="1"/>
  <c r="L141" i="24"/>
  <c r="N141" i="24" s="1"/>
  <c r="L330" i="24"/>
  <c r="N330" i="24" s="1"/>
  <c r="L112" i="24"/>
  <c r="N112" i="24" s="1"/>
  <c r="L303" i="24"/>
  <c r="N303" i="24" s="1"/>
  <c r="L176" i="24"/>
  <c r="N176" i="24" s="1"/>
  <c r="L304" i="24"/>
  <c r="N304" i="24" s="1"/>
  <c r="L177" i="24"/>
  <c r="N177" i="24" s="1"/>
  <c r="L283" i="24"/>
  <c r="N283" i="24" s="1"/>
  <c r="L349" i="24"/>
  <c r="N349" i="24" s="1"/>
  <c r="L305" i="24"/>
  <c r="N305" i="24" s="1"/>
  <c r="L117" i="24"/>
  <c r="N117" i="24" s="1"/>
  <c r="L211" i="24"/>
  <c r="N211" i="24" s="1"/>
  <c r="L285" i="24"/>
  <c r="N285" i="24" s="1"/>
  <c r="L334" i="24"/>
  <c r="N334" i="24" s="1"/>
  <c r="L366" i="24"/>
  <c r="N366" i="24" s="1"/>
  <c r="L336" i="24"/>
  <c r="N336" i="24" s="1"/>
  <c r="L8" i="23" l="1"/>
  <c r="H7" i="19" l="1"/>
  <c r="P7" i="19" s="1"/>
  <c r="R11" i="19" l="1"/>
  <c r="R41" i="19"/>
  <c r="R12" i="19"/>
  <c r="R13" i="19"/>
  <c r="R64" i="19"/>
  <c r="R8" i="19"/>
  <c r="R32" i="19"/>
  <c r="R37" i="19"/>
  <c r="R68" i="19"/>
  <c r="R16" i="19"/>
  <c r="R10" i="19"/>
  <c r="R52" i="19"/>
  <c r="R36" i="19"/>
  <c r="R50" i="19"/>
  <c r="R30" i="19"/>
  <c r="R69" i="19"/>
  <c r="R65" i="19"/>
  <c r="R60" i="19"/>
  <c r="R18" i="19"/>
  <c r="R34" i="19"/>
  <c r="R15" i="19"/>
  <c r="R40" i="19"/>
  <c r="R48" i="19"/>
  <c r="R66" i="19"/>
  <c r="R43" i="19"/>
  <c r="R56" i="19"/>
  <c r="R19" i="19"/>
  <c r="R55" i="19"/>
  <c r="R46" i="19"/>
  <c r="R33" i="19"/>
  <c r="R23" i="19"/>
  <c r="R27" i="19"/>
  <c r="R9" i="19"/>
  <c r="R61" i="19"/>
  <c r="R42" i="19"/>
  <c r="R47" i="19"/>
  <c r="R39" i="19"/>
  <c r="R62" i="19"/>
  <c r="R25" i="19"/>
  <c r="R54" i="19"/>
  <c r="R58" i="19"/>
  <c r="R26" i="19"/>
  <c r="R57" i="19"/>
  <c r="R31" i="19"/>
  <c r="R14" i="19"/>
  <c r="R35" i="19"/>
  <c r="R38" i="19"/>
  <c r="R49" i="19"/>
  <c r="R24" i="19"/>
  <c r="R63" i="19"/>
  <c r="R28" i="19"/>
  <c r="R53" i="19"/>
  <c r="R67" i="19"/>
  <c r="R17" i="19"/>
  <c r="R44" i="19"/>
  <c r="R29" i="19"/>
  <c r="R20" i="19"/>
  <c r="R59" i="19"/>
  <c r="R51" i="19"/>
  <c r="R45" i="19"/>
  <c r="R22" i="19"/>
  <c r="R21" i="19"/>
  <c r="P8" i="20"/>
  <c r="N8" i="22" l="1"/>
  <c r="P8" i="21"/>
  <c r="P37" i="22" l="1"/>
  <c r="P36" i="22"/>
  <c r="P12" i="22"/>
  <c r="P11" i="22"/>
  <c r="P45" i="22"/>
  <c r="P46" i="22"/>
  <c r="P32" i="22"/>
  <c r="P23" i="22"/>
  <c r="P19" i="22"/>
  <c r="P26" i="22"/>
  <c r="P42" i="22"/>
  <c r="P31" i="22"/>
  <c r="P9" i="22"/>
  <c r="P14" i="22"/>
  <c r="P22" i="22"/>
  <c r="P34" i="22"/>
  <c r="P30" i="22"/>
  <c r="P20" i="22"/>
  <c r="P29" i="22"/>
  <c r="P41" i="22"/>
  <c r="P40" i="22"/>
  <c r="P25" i="22"/>
  <c r="P10" i="22"/>
  <c r="P48" i="22"/>
  <c r="P44" i="22"/>
  <c r="P38" i="22"/>
  <c r="P27" i="22"/>
  <c r="P21" i="22"/>
  <c r="P17" i="22"/>
  <c r="P47" i="22"/>
  <c r="P39" i="22"/>
  <c r="P24" i="22"/>
  <c r="P13" i="22"/>
  <c r="P15" i="22"/>
  <c r="P18" i="22"/>
  <c r="P33" i="22"/>
  <c r="P28" i="22"/>
  <c r="P16" i="22"/>
  <c r="P43" i="22"/>
  <c r="P35" i="22"/>
</calcChain>
</file>

<file path=xl/sharedStrings.xml><?xml version="1.0" encoding="utf-8"?>
<sst xmlns="http://schemas.openxmlformats.org/spreadsheetml/2006/main" count="2062" uniqueCount="972">
  <si>
    <t>сумма баллов</t>
  </si>
  <si>
    <t>№</t>
  </si>
  <si>
    <t>Ф.И. участника</t>
  </si>
  <si>
    <t>Образовательная организация</t>
  </si>
  <si>
    <t>4 класс</t>
  </si>
  <si>
    <t>3 класс</t>
  </si>
  <si>
    <t>ОО</t>
  </si>
  <si>
    <t>Процент выполнения</t>
  </si>
  <si>
    <t>5 класс</t>
  </si>
  <si>
    <t>6 класс</t>
  </si>
  <si>
    <t>2 класс</t>
  </si>
  <si>
    <t>1 класс</t>
  </si>
  <si>
    <t>Агафонов Виталий</t>
  </si>
  <si>
    <t>МАОУ "Средняя школа № 45"</t>
  </si>
  <si>
    <t>Арефьев Григорий</t>
  </si>
  <si>
    <t>Аршинова Виктория</t>
  </si>
  <si>
    <t>Бочарова Дарья</t>
  </si>
  <si>
    <t>Волохин Евгений</t>
  </si>
  <si>
    <t>Выборова София</t>
  </si>
  <si>
    <t>Григорьева Дарья</t>
  </si>
  <si>
    <t>Колесникова Варвара</t>
  </si>
  <si>
    <t>Косоног Илья</t>
  </si>
  <si>
    <t>Кравченко Иван</t>
  </si>
  <si>
    <t>Кузнецова Анна</t>
  </si>
  <si>
    <t>Мамедова Карина</t>
  </si>
  <si>
    <t>Маневич Ева</t>
  </si>
  <si>
    <t>Омельков Никита</t>
  </si>
  <si>
    <t>Омельянец София</t>
  </si>
  <si>
    <t>Попова Полина</t>
  </si>
  <si>
    <t>Садовникова Александра</t>
  </si>
  <si>
    <t>Сахаров Иван</t>
  </si>
  <si>
    <t>Свищёв Алексей</t>
  </si>
  <si>
    <t>Селяндин Максим</t>
  </si>
  <si>
    <t>Смывалов Глеб</t>
  </si>
  <si>
    <t>Шапикова Милана</t>
  </si>
  <si>
    <t>Ширинкин Матвей</t>
  </si>
  <si>
    <t>Шленников Алексей</t>
  </si>
  <si>
    <t>Щербинина Яна</t>
  </si>
  <si>
    <t>Бочерикова Алина</t>
  </si>
  <si>
    <t>Бречалова Полина</t>
  </si>
  <si>
    <t>Гореявчев Добрыня</t>
  </si>
  <si>
    <t>Григорьев Дмитрий</t>
  </si>
  <si>
    <t>Дудкин Ярослав</t>
  </si>
  <si>
    <t>Зайков Владислав</t>
  </si>
  <si>
    <t>Илющенко Александр</t>
  </si>
  <si>
    <t>Климова Кира</t>
  </si>
  <si>
    <t>Козина Алиса</t>
  </si>
  <si>
    <t>Лаптева Анна</t>
  </si>
  <si>
    <t>Мартемьянов Егор</t>
  </si>
  <si>
    <t>Муравьёв Андрей</t>
  </si>
  <si>
    <t>Петекелёва Амалия</t>
  </si>
  <si>
    <t>Петухова Полина</t>
  </si>
  <si>
    <t>Платонова Милена</t>
  </si>
  <si>
    <t>Сашенкова Дарья</t>
  </si>
  <si>
    <t>Скорикова Алёна</t>
  </si>
  <si>
    <t>Стволова Виктория</t>
  </si>
  <si>
    <t>Струйский Андрей</t>
  </si>
  <si>
    <t>Сукноваленко Милана</t>
  </si>
  <si>
    <t>Шаврина Дарья</t>
  </si>
  <si>
    <t>Шлиожа Матвей</t>
  </si>
  <si>
    <t>Генералов Вадим</t>
  </si>
  <si>
    <t>Чикулаева Мария</t>
  </si>
  <si>
    <t>Агаки Анастасия</t>
  </si>
  <si>
    <t>Зверев Андрей</t>
  </si>
  <si>
    <t>Коваленко Данил</t>
  </si>
  <si>
    <t>Соболь Диана</t>
  </si>
  <si>
    <t>Зенг Надежда</t>
  </si>
  <si>
    <t>МБОУ "Средняя школа №41</t>
  </si>
  <si>
    <t>Кривулько Ольга</t>
  </si>
  <si>
    <t xml:space="preserve">Шелтыков Евгений </t>
  </si>
  <si>
    <t>Швырёва Анна</t>
  </si>
  <si>
    <t>Дубовкиина Виктория</t>
  </si>
  <si>
    <t>Делев Виктор</t>
  </si>
  <si>
    <t>Савкина Татьяна</t>
  </si>
  <si>
    <t>Маркова Ева</t>
  </si>
  <si>
    <t>Анненкова Ульяна</t>
  </si>
  <si>
    <t>МБОУ "Средняя школа № 41"</t>
  </si>
  <si>
    <t>Бахарев Макар</t>
  </si>
  <si>
    <t>Зверева Елизавета</t>
  </si>
  <si>
    <t>Климчик татьяна</t>
  </si>
  <si>
    <t>Леванович Матвей</t>
  </si>
  <si>
    <t>Поляков Максим</t>
  </si>
  <si>
    <t>Ревин Марк</t>
  </si>
  <si>
    <t>Сарайкина Маргарита</t>
  </si>
  <si>
    <t>Урбаева Доминика</t>
  </si>
  <si>
    <t>Дырова Марина</t>
  </si>
  <si>
    <t>Дектярева Камила</t>
  </si>
  <si>
    <t>Нестеркина Полина</t>
  </si>
  <si>
    <t>Абубакирова Ирина</t>
  </si>
  <si>
    <t>Сиомко Мария</t>
  </si>
  <si>
    <t>Юрин Ярослав</t>
  </si>
  <si>
    <t>Гусейнова Сабина</t>
  </si>
  <si>
    <t>Точилкина Виталина</t>
  </si>
  <si>
    <t>Мельник Ларидана</t>
  </si>
  <si>
    <t>Нечаев Сергей</t>
  </si>
  <si>
    <t>Кузнецова Ирина</t>
  </si>
  <si>
    <t>Бурмистров Юрий</t>
  </si>
  <si>
    <t>Фанова Надежда</t>
  </si>
  <si>
    <t>Михайлов Артем</t>
  </si>
  <si>
    <t>Плешивенко Мария</t>
  </si>
  <si>
    <t>Носкова Дарья</t>
  </si>
  <si>
    <t>Рыбалкина Яна</t>
  </si>
  <si>
    <t>Гусейнов Исмаил</t>
  </si>
  <si>
    <t>Сидоренко Артем</t>
  </si>
  <si>
    <t>МБОУ "Оссорская средняя школа"</t>
  </si>
  <si>
    <t>Мазуров Георгий</t>
  </si>
  <si>
    <t>Жукова Мария</t>
  </si>
  <si>
    <t>Юрина Екатерина</t>
  </si>
  <si>
    <t>Козлов Максим</t>
  </si>
  <si>
    <t>Кондратьев Владимир</t>
  </si>
  <si>
    <t>Карх Юлия</t>
  </si>
  <si>
    <t>Сафонова Милена</t>
  </si>
  <si>
    <t>Гусева Дарья</t>
  </si>
  <si>
    <t>Тайбарей Ирина</t>
  </si>
  <si>
    <t>Пимонова Ксения</t>
  </si>
  <si>
    <t>Чечулина Людмила</t>
  </si>
  <si>
    <t>Козырева Анна</t>
  </si>
  <si>
    <t>Антонов Алексей</t>
  </si>
  <si>
    <t>Коломиец Сергей</t>
  </si>
  <si>
    <t>Маджарова Василина</t>
  </si>
  <si>
    <t>Плохотников Кирилл</t>
  </si>
  <si>
    <t>Филимонов Дмитрий</t>
  </si>
  <si>
    <t>Зубарев Сергей</t>
  </si>
  <si>
    <t>Сулейманзаде Зейнаб</t>
  </si>
  <si>
    <t>Кардаш Артем</t>
  </si>
  <si>
    <t>Козлов Павел</t>
  </si>
  <si>
    <t>Кингенова Марина</t>
  </si>
  <si>
    <t>Плепова Оксана</t>
  </si>
  <si>
    <t>Сулейманзаде Юсиф</t>
  </si>
  <si>
    <t>Башмачникова Анастасия</t>
  </si>
  <si>
    <t>МБОУ "Карагинская ОШ"</t>
  </si>
  <si>
    <t>Козлов Алексей</t>
  </si>
  <si>
    <t>Осипова Яна</t>
  </si>
  <si>
    <t>Еговцева светлана</t>
  </si>
  <si>
    <t>Загородняя Люба</t>
  </si>
  <si>
    <t>Ласточкин Владимир</t>
  </si>
  <si>
    <t>Попов Даниил</t>
  </si>
  <si>
    <t>Козлова Екатерина</t>
  </si>
  <si>
    <t>Ткачёва Мирослава</t>
  </si>
  <si>
    <t>Башмачников Анатолий</t>
  </si>
  <si>
    <t>Кураева Кристина</t>
  </si>
  <si>
    <t>Уварова Ирина</t>
  </si>
  <si>
    <t>Шафранский Кирилл</t>
  </si>
  <si>
    <t>Язенок Люба</t>
  </si>
  <si>
    <t>Еговцев Дмитрий</t>
  </si>
  <si>
    <t>Уварова Анастасия</t>
  </si>
  <si>
    <t>Ткачёва Ярослава</t>
  </si>
  <si>
    <t>Еговцев Кирилл</t>
  </si>
  <si>
    <t>Осьмачко Каролина</t>
  </si>
  <si>
    <t>Коротких Виктория</t>
  </si>
  <si>
    <t>МАОУ "Средняя школа №36"</t>
  </si>
  <si>
    <t>Фоменко София</t>
  </si>
  <si>
    <t>Яковлева Юлия</t>
  </si>
  <si>
    <t>Надежный Роман</t>
  </si>
  <si>
    <t>Кудрина Есения</t>
  </si>
  <si>
    <t>Дубинин Демид</t>
  </si>
  <si>
    <t>Троян Мирон</t>
  </si>
  <si>
    <t>Чазова Полина</t>
  </si>
  <si>
    <t>Шаркова Алёна</t>
  </si>
  <si>
    <t>Дорофеева Полина</t>
  </si>
  <si>
    <t>Харисов Вадим</t>
  </si>
  <si>
    <t>Мизинина Елизавета</t>
  </si>
  <si>
    <t>Черепанова Римма</t>
  </si>
  <si>
    <t>Былкова Анна</t>
  </si>
  <si>
    <t>Демёхина Екатерина</t>
  </si>
  <si>
    <t>Макарова Катерина</t>
  </si>
  <si>
    <t>Толкачёв Матвей</t>
  </si>
  <si>
    <t>Хабибуллина Карина</t>
  </si>
  <si>
    <t>Кошкалда Артём</t>
  </si>
  <si>
    <t>Прокопенко Арсений</t>
  </si>
  <si>
    <t>Удалова Ольга</t>
  </si>
  <si>
    <t>Кравцов Захар</t>
  </si>
  <si>
    <t>Плотникова Ксения</t>
  </si>
  <si>
    <t>Томенюк Михаил</t>
  </si>
  <si>
    <t>Ивченко Софья</t>
  </si>
  <si>
    <t>Смага Александра</t>
  </si>
  <si>
    <t>Ионкина Евангелина</t>
  </si>
  <si>
    <t>Плотников Владислав</t>
  </si>
  <si>
    <t>Рачинский Никита</t>
  </si>
  <si>
    <t>Шукайло Милена</t>
  </si>
  <si>
    <t>Соболь Дмитрий</t>
  </si>
  <si>
    <t>Бездородов Даниил</t>
  </si>
  <si>
    <t>Василенко Ксения</t>
  </si>
  <si>
    <t>МАОУ "Средняя школа № 24"</t>
  </si>
  <si>
    <t>Брынько Валерия</t>
  </si>
  <si>
    <t>Воробьёва Дарья</t>
  </si>
  <si>
    <t>Комарова Анна</t>
  </si>
  <si>
    <t>Серёдкин Ян</t>
  </si>
  <si>
    <t>Морговчук Андрей</t>
  </si>
  <si>
    <t>Агапова Алина</t>
  </si>
  <si>
    <t>Митяшева Алиса</t>
  </si>
  <si>
    <t>Новиков Адам</t>
  </si>
  <si>
    <t>Касюкова София</t>
  </si>
  <si>
    <t>Сазанова Алёна</t>
  </si>
  <si>
    <t>Егоров Дмитрий</t>
  </si>
  <si>
    <t>Кривоносова Анна</t>
  </si>
  <si>
    <t>Ступина Виктория</t>
  </si>
  <si>
    <t>Суховилова Дарья</t>
  </si>
  <si>
    <t>Алейников Иван</t>
  </si>
  <si>
    <t>Мельник Кирилл</t>
  </si>
  <si>
    <t>Орозалиева Даткайым</t>
  </si>
  <si>
    <t>Иванов Никита</t>
  </si>
  <si>
    <t>Трушин Александр</t>
  </si>
  <si>
    <t>Панова Дарья</t>
  </si>
  <si>
    <t>Буслаева Анастасия</t>
  </si>
  <si>
    <t>Коваленко Ярослав</t>
  </si>
  <si>
    <t>Киблицкая Вероника</t>
  </si>
  <si>
    <t>Войтенко Виктория</t>
  </si>
  <si>
    <t>Хоменко Алиса</t>
  </si>
  <si>
    <t>Каск Алиса</t>
  </si>
  <si>
    <t>Баранова Вероника</t>
  </si>
  <si>
    <t>Бородина Елизавета</t>
  </si>
  <si>
    <t>Иванова Вероника</t>
  </si>
  <si>
    <t>Радюшина Светлана</t>
  </si>
  <si>
    <t>Лямза Полина</t>
  </si>
  <si>
    <t>Видунов Вадим</t>
  </si>
  <si>
    <t>Якин Павел</t>
  </si>
  <si>
    <t>Бачу Каролина</t>
  </si>
  <si>
    <t>Тартаковский Максим</t>
  </si>
  <si>
    <t>Подопригора Полина</t>
  </si>
  <si>
    <t>Вассер Лилия</t>
  </si>
  <si>
    <t>Тютюнджан Артём</t>
  </si>
  <si>
    <t>Бондарь Владимир</t>
  </si>
  <si>
    <t>Звездина Юлия</t>
  </si>
  <si>
    <t>Попов Семён</t>
  </si>
  <si>
    <t>Егорова Екатерина</t>
  </si>
  <si>
    <t>Шибаев Назар</t>
  </si>
  <si>
    <t>Билетин Егор</t>
  </si>
  <si>
    <t>Плотникова Полина</t>
  </si>
  <si>
    <t>Михайлов Денис</t>
  </si>
  <si>
    <t>Колесникова Александра</t>
  </si>
  <si>
    <t>Якубов Денис</t>
  </si>
  <si>
    <t>Градобоева Елизавета</t>
  </si>
  <si>
    <t>Голобородько Лия</t>
  </si>
  <si>
    <t>Пономарёв Андрей</t>
  </si>
  <si>
    <t>Пономарёва Людмила</t>
  </si>
  <si>
    <t>Зарубина Елизавета</t>
  </si>
  <si>
    <t>Лопырёва Мария</t>
  </si>
  <si>
    <t>Черкаева Алиса</t>
  </si>
  <si>
    <t>Лушко Владислава</t>
  </si>
  <si>
    <t>Машканов Вадим</t>
  </si>
  <si>
    <t>Сущенко Ирина</t>
  </si>
  <si>
    <t>Антонян Лианна</t>
  </si>
  <si>
    <t>Должикова Ксения</t>
  </si>
  <si>
    <t>Егорян Артур</t>
  </si>
  <si>
    <t>Казачков Андрей</t>
  </si>
  <si>
    <t>Коробченко Леонид</t>
  </si>
  <si>
    <t>Косарев Николай</t>
  </si>
  <si>
    <t>Кружков Максим</t>
  </si>
  <si>
    <t>Сонных Арина</t>
  </si>
  <si>
    <t>Шамиев Тимур</t>
  </si>
  <si>
    <t>Саюк Арина</t>
  </si>
  <si>
    <t>Урбанов Семён</t>
  </si>
  <si>
    <t>Югай Антон</t>
  </si>
  <si>
    <t>Щербакова Татьяна</t>
  </si>
  <si>
    <t>Заволокина Арина</t>
  </si>
  <si>
    <t>Неудахина Валерия</t>
  </si>
  <si>
    <t>Корчагина Анастасия</t>
  </si>
  <si>
    <t>Цыплёнок Анна</t>
  </si>
  <si>
    <t>Джавршян Гурген</t>
  </si>
  <si>
    <t>Филиппова Ксения</t>
  </si>
  <si>
    <t>Примак Юрий</t>
  </si>
  <si>
    <t>Бушухин Максим</t>
  </si>
  <si>
    <t>Бортников Данил</t>
  </si>
  <si>
    <t>Сечко Егор</t>
  </si>
  <si>
    <t>Качайло Дарья</t>
  </si>
  <si>
    <t>Ганисевский Евгений</t>
  </si>
  <si>
    <t>Салназарян Оганес</t>
  </si>
  <si>
    <t>Алиева Джамила</t>
  </si>
  <si>
    <t>Князева Арина</t>
  </si>
  <si>
    <t>Чекула Артур</t>
  </si>
  <si>
    <t>Штахура Алёна</t>
  </si>
  <si>
    <t>Баходиров Бахтиёр</t>
  </si>
  <si>
    <t>Краснослободцева Виктория</t>
  </si>
  <si>
    <t>Жуйкова Виктория</t>
  </si>
  <si>
    <t>Широкова Ия</t>
  </si>
  <si>
    <t>Краснослободцев Валерий</t>
  </si>
  <si>
    <t>Романов Глеб</t>
  </si>
  <si>
    <t>Зарипов Насилложон</t>
  </si>
  <si>
    <t>Немкин Дмитрий</t>
  </si>
  <si>
    <t>МАОУ "Средняя школа № 3 им.А.С.Пушкина"</t>
  </si>
  <si>
    <t>Тархов Артём</t>
  </si>
  <si>
    <t>Антонов Семён</t>
  </si>
  <si>
    <t>Суворова Мария</t>
  </si>
  <si>
    <t>Очкин Давид</t>
  </si>
  <si>
    <t>Якушина Арина</t>
  </si>
  <si>
    <t>Ивлев Антон</t>
  </si>
  <si>
    <t>Безуглый Андрей</t>
  </si>
  <si>
    <t>Комаров Игорь</t>
  </si>
  <si>
    <t>Кишаменова София</t>
  </si>
  <si>
    <t>Чернягин Вячеслав</t>
  </si>
  <si>
    <t>Гараева Мария</t>
  </si>
  <si>
    <t>Литвиненко Виолетта</t>
  </si>
  <si>
    <t>Марченкова Елизавета</t>
  </si>
  <si>
    <t>Чикурова Екатерина</t>
  </si>
  <si>
    <t>Эшонкулова Азиза</t>
  </si>
  <si>
    <t>Тешелеев Артём</t>
  </si>
  <si>
    <t>Старицина Дарья</t>
  </si>
  <si>
    <t>Асраева Согдиана</t>
  </si>
  <si>
    <t>Дашиева Айлана</t>
  </si>
  <si>
    <t>Скабин Максим</t>
  </si>
  <si>
    <t>Артёменко Семён</t>
  </si>
  <si>
    <t>Ломаева Полина</t>
  </si>
  <si>
    <t>МАОУ"Средняя школа №3 им. А. С. Пушкина"</t>
  </si>
  <si>
    <t>Чертина Злата</t>
  </si>
  <si>
    <t>Артеменко Анастасия</t>
  </si>
  <si>
    <t>Моргун Кирилл</t>
  </si>
  <si>
    <t>Балягова Кристина</t>
  </si>
  <si>
    <t>Идрисова Гульнара</t>
  </si>
  <si>
    <t>Кучеренко Александр</t>
  </si>
  <si>
    <t>Бранько Таисии</t>
  </si>
  <si>
    <t>Масанина Наталья</t>
  </si>
  <si>
    <t>Синельникова Злата</t>
  </si>
  <si>
    <t>Хамуев Артем</t>
  </si>
  <si>
    <t>Журавлева Ксения</t>
  </si>
  <si>
    <t>Абдуллаев Абдулло</t>
  </si>
  <si>
    <t>Дмитришина Мария</t>
  </si>
  <si>
    <t>Иванова Алена</t>
  </si>
  <si>
    <t>Протопопов Алексей</t>
  </si>
  <si>
    <t>Сорочкина Анна</t>
  </si>
  <si>
    <t>Чернышев Алексей</t>
  </si>
  <si>
    <t>Петрова Екатерина</t>
  </si>
  <si>
    <t>Максименко Владимир</t>
  </si>
  <si>
    <t>Андронова Анастасия</t>
  </si>
  <si>
    <t>Масленникова Дарья</t>
  </si>
  <si>
    <t>Николаева Доминика</t>
  </si>
  <si>
    <t>Шахов  Владимир</t>
  </si>
  <si>
    <t>Шишленина Елизавета</t>
  </si>
  <si>
    <t>Беляев Михаил</t>
  </si>
  <si>
    <t>Гордобакин Никита</t>
  </si>
  <si>
    <t>Чирков Марк</t>
  </si>
  <si>
    <t>Юрьев Михаил</t>
  </si>
  <si>
    <t>Рябков Андрей</t>
  </si>
  <si>
    <t>Смирнова Надежда</t>
  </si>
  <si>
    <t>Каратаева Анастасия</t>
  </si>
  <si>
    <t>Бунькова Владислава</t>
  </si>
  <si>
    <t>Любайкина Алиса</t>
  </si>
  <si>
    <t>Макар Виталина</t>
  </si>
  <si>
    <t>Денисенко Елизавета</t>
  </si>
  <si>
    <t>Турукина Софья</t>
  </si>
  <si>
    <t>Быкова Софья</t>
  </si>
  <si>
    <t>Тысяченко Ульяна</t>
  </si>
  <si>
    <t>Пылева Диана</t>
  </si>
  <si>
    <t>МАОУ "Средняя школа №33"</t>
  </si>
  <si>
    <t>Тесленко Александр</t>
  </si>
  <si>
    <t>Ковалева Анна</t>
  </si>
  <si>
    <t>Погорелов Владимир</t>
  </si>
  <si>
    <t>Тур Владимир</t>
  </si>
  <si>
    <t>Абрамова Александра</t>
  </si>
  <si>
    <t>Кудькало Николай</t>
  </si>
  <si>
    <t>Поплов Никита</t>
  </si>
  <si>
    <t>Курбанова Марина</t>
  </si>
  <si>
    <t>Любимов Даниил</t>
  </si>
  <si>
    <t>Пискунов Арсений</t>
  </si>
  <si>
    <t>Савицкая Снежана</t>
  </si>
  <si>
    <t xml:space="preserve">Толкачева Анастасия </t>
  </si>
  <si>
    <t>Головко Дарья</t>
  </si>
  <si>
    <t>Фролов Арсений</t>
  </si>
  <si>
    <t>Гришина Мария</t>
  </si>
  <si>
    <t>Свиридова Алиса</t>
  </si>
  <si>
    <t>Ахметова Ярослава</t>
  </si>
  <si>
    <t>Фатькин Олег</t>
  </si>
  <si>
    <t>Вострухина Мария</t>
  </si>
  <si>
    <t>Субботина Злата</t>
  </si>
  <si>
    <t>Спиридонов Константин</t>
  </si>
  <si>
    <t xml:space="preserve">Ермоленко Екатерина </t>
  </si>
  <si>
    <t>Мордасова Софья</t>
  </si>
  <si>
    <t>Левченко Арина</t>
  </si>
  <si>
    <t>Михайлук Сергей</t>
  </si>
  <si>
    <t>Ряховский Сергей</t>
  </si>
  <si>
    <t>Павлова Анна</t>
  </si>
  <si>
    <t>Полубабкина Эвелина</t>
  </si>
  <si>
    <t>Федоренко Анна</t>
  </si>
  <si>
    <t>Супханова Зухра</t>
  </si>
  <si>
    <t>Телятьева Варвара</t>
  </si>
  <si>
    <t>Чернявская Кира</t>
  </si>
  <si>
    <t>Мелехина Лилия</t>
  </si>
  <si>
    <t>Воронова Варвара</t>
  </si>
  <si>
    <t>Романишин Константин</t>
  </si>
  <si>
    <t>Коноплева Мария</t>
  </si>
  <si>
    <t>Миримеренко Анна-Люсия</t>
  </si>
  <si>
    <t>Хлебцов Марк</t>
  </si>
  <si>
    <t>Борисова Дарья</t>
  </si>
  <si>
    <t>Хеничев Артем</t>
  </si>
  <si>
    <t>Чеботин Лев</t>
  </si>
  <si>
    <t>Тарова Инесса</t>
  </si>
  <si>
    <t>Дубовицкая Агата</t>
  </si>
  <si>
    <t>Чекан илья</t>
  </si>
  <si>
    <t>Домарская Елизавета</t>
  </si>
  <si>
    <t>Ведягин Мирон</t>
  </si>
  <si>
    <t>Демьянов Дмитрий</t>
  </si>
  <si>
    <t>Гордеенко Евгений</t>
  </si>
  <si>
    <t>Гарипова Эмилия</t>
  </si>
  <si>
    <t>Кузьмина Злата</t>
  </si>
  <si>
    <t>Поддубный Владислав</t>
  </si>
  <si>
    <t>Блитенкова Екатерина</t>
  </si>
  <si>
    <t>Султанов Георгий</t>
  </si>
  <si>
    <t>Безгодков Богдан</t>
  </si>
  <si>
    <t>Гуляев Сергей</t>
  </si>
  <si>
    <t>Перевезенцев Матвей</t>
  </si>
  <si>
    <t>Карачевцев Матвей</t>
  </si>
  <si>
    <t>МБОУ "Основная школа № 6"</t>
  </si>
  <si>
    <t>Шутова Юлия</t>
  </si>
  <si>
    <t>Маккамбаева Аида</t>
  </si>
  <si>
    <t>Штрек Виктория</t>
  </si>
  <si>
    <t>Болдарева Ева</t>
  </si>
  <si>
    <t>Пучко Матвей</t>
  </si>
  <si>
    <t>Чудоквасов Дмитрий</t>
  </si>
  <si>
    <t>Рощина Елена</t>
  </si>
  <si>
    <t>Блинов Вадим</t>
  </si>
  <si>
    <t>Нечаева Вероника</t>
  </si>
  <si>
    <t>Афонин Артемий</t>
  </si>
  <si>
    <t>Кондратенко Дмитрий</t>
  </si>
  <si>
    <t>Асянова Камилла</t>
  </si>
  <si>
    <t>МБОУ "Средняя школа №11"</t>
  </si>
  <si>
    <t>Бураков Роман</t>
  </si>
  <si>
    <t>Гаджикурбанов Султан</t>
  </si>
  <si>
    <t>Голубева Софья</t>
  </si>
  <si>
    <t>Громовая Елизовета</t>
  </si>
  <si>
    <t>Дернова Софья</t>
  </si>
  <si>
    <t>Джалалов Далгат</t>
  </si>
  <si>
    <t>Джигерханова Амина</t>
  </si>
  <si>
    <t>Илашку Елисей</t>
  </si>
  <si>
    <t>Иыйлмаз Самира</t>
  </si>
  <si>
    <t>Каласков Тимур</t>
  </si>
  <si>
    <t>Корнюшина Елизовета</t>
  </si>
  <si>
    <t>Кузнецова Дарья</t>
  </si>
  <si>
    <t>Кучугуров Матвей</t>
  </si>
  <si>
    <t>Матыцин Денис</t>
  </si>
  <si>
    <t>Медведева Анастасия</t>
  </si>
  <si>
    <t>Михайловский Артем</t>
  </si>
  <si>
    <t>Нечитайло Игорь</t>
  </si>
  <si>
    <t>Пехтерева Эвелина</t>
  </si>
  <si>
    <t>Плахута Марьяна</t>
  </si>
  <si>
    <t>Поленок Алексей</t>
  </si>
  <si>
    <t>Пущин Степан</t>
  </si>
  <si>
    <t>Скороход Софья</t>
  </si>
  <si>
    <t>Смирнов Лев</t>
  </si>
  <si>
    <t>Темешов Глеб</t>
  </si>
  <si>
    <t>Трофименко Денис</t>
  </si>
  <si>
    <t>Филонова Виктория</t>
  </si>
  <si>
    <t>Чагина Екатерина</t>
  </si>
  <si>
    <t>Шлыкова Марианна</t>
  </si>
  <si>
    <t>Айсарова Аселя</t>
  </si>
  <si>
    <t>Баширов Кирилл</t>
  </si>
  <si>
    <t>Братчук Дарья</t>
  </si>
  <si>
    <t>Вакулина Елизавета</t>
  </si>
  <si>
    <t>Василенко Софья</t>
  </si>
  <si>
    <t>Васильев Вячеслав</t>
  </si>
  <si>
    <t>Данильчук Диана</t>
  </si>
  <si>
    <t>Кильдишов Тимофей</t>
  </si>
  <si>
    <t>Ковалёва Дарья</t>
  </si>
  <si>
    <t>Коробкин Богдан</t>
  </si>
  <si>
    <t>Кругликова Анастасия</t>
  </si>
  <si>
    <t>Лебедев Артём</t>
  </si>
  <si>
    <t>Масловский Илья</t>
  </si>
  <si>
    <t>Пендрикова Мария</t>
  </si>
  <si>
    <t>Портяной Михаил</t>
  </si>
  <si>
    <t>Редькина Милана</t>
  </si>
  <si>
    <t>Рылова Милана</t>
  </si>
  <si>
    <t>Скороход Владислав</t>
  </si>
  <si>
    <t>Теплов Глеб</t>
  </si>
  <si>
    <t>Хамидуллина Алина</t>
  </si>
  <si>
    <t>Шуст Кирилл</t>
  </si>
  <si>
    <t>Анциферов Кирилл</t>
  </si>
  <si>
    <t>Апалькова Марарита</t>
  </si>
  <si>
    <t>Гаврилов Денис</t>
  </si>
  <si>
    <t>Дресвянников Артур</t>
  </si>
  <si>
    <t>Мезенцев Арсений</t>
  </si>
  <si>
    <t>Мухаметьянов Данил</t>
  </si>
  <si>
    <t>Обедина Ксения</t>
  </si>
  <si>
    <t>Олейник Ксения</t>
  </si>
  <si>
    <t>Протасова Варвара</t>
  </si>
  <si>
    <t>Спасёнов Глеб</t>
  </si>
  <si>
    <t>Степанов Виктор</t>
  </si>
  <si>
    <t>Тарасов Дамир</t>
  </si>
  <si>
    <t>Туснолобов Семён</t>
  </si>
  <si>
    <t>Хан Игорь</t>
  </si>
  <si>
    <t>Хаюнжи Илья</t>
  </si>
  <si>
    <t>Чашленкова София</t>
  </si>
  <si>
    <t>Ю Анжелика</t>
  </si>
  <si>
    <t>Барбашов Анастасия</t>
  </si>
  <si>
    <t>Белик Артём</t>
  </si>
  <si>
    <t>Благуш Константин</t>
  </si>
  <si>
    <t>Богуцкий Данил</t>
  </si>
  <si>
    <t>Бояркин Демьян</t>
  </si>
  <si>
    <t>Гамага Софья</t>
  </si>
  <si>
    <t>Гарипова Диана</t>
  </si>
  <si>
    <t>Дубровина Кира</t>
  </si>
  <si>
    <t>Егорычева Анастасия</t>
  </si>
  <si>
    <t>Завальнюк Влада</t>
  </si>
  <si>
    <t>Золотарёв Артём</t>
  </si>
  <si>
    <t>Крыжановская Наталья</t>
  </si>
  <si>
    <t>Кузнецова Ангелина</t>
  </si>
  <si>
    <t>Литвиненко Артемий</t>
  </si>
  <si>
    <t>Лещик Ксения</t>
  </si>
  <si>
    <t>Манастырлы Алина</t>
  </si>
  <si>
    <t>Манташова Алиса</t>
  </si>
  <si>
    <t>Никитенко Ульяна</t>
  </si>
  <si>
    <t>Патрина Диана</t>
  </si>
  <si>
    <t>Попова Анастасия</t>
  </si>
  <si>
    <t>Попова Екатерина</t>
  </si>
  <si>
    <t>Разина Евгения</t>
  </si>
  <si>
    <t>Рябова Мария</t>
  </si>
  <si>
    <t>Селезнёва Вероника</t>
  </si>
  <si>
    <t>Соснина Елена</t>
  </si>
  <si>
    <t>Старовойтов Максим</t>
  </si>
  <si>
    <t>Тищенко Матвей</t>
  </si>
  <si>
    <t>Хазов Дмитрий</t>
  </si>
  <si>
    <t>Афанасьева Надежда</t>
  </si>
  <si>
    <t>Кхан Артур</t>
  </si>
  <si>
    <t>Яхно Софья</t>
  </si>
  <si>
    <t>Иванов Марк</t>
  </si>
  <si>
    <t>Балашов Иван</t>
  </si>
  <si>
    <t>Соловьева Валерия</t>
  </si>
  <si>
    <t>Кузнецов егор</t>
  </si>
  <si>
    <t>Утенкова Елизавета</t>
  </si>
  <si>
    <t>Володева Злата</t>
  </si>
  <si>
    <t>Широких Александр</t>
  </si>
  <si>
    <t>Горшенина Татьяна</t>
  </si>
  <si>
    <t>Чёрная Виктория</t>
  </si>
  <si>
    <t>Глущенко Алёна</t>
  </si>
  <si>
    <t>МБОУ "СШ п. 4 п. Ключи"</t>
  </si>
  <si>
    <t>Крылова Екатерина</t>
  </si>
  <si>
    <t>Куприянов Егор</t>
  </si>
  <si>
    <t>Муратшина Анастасия</t>
  </si>
  <si>
    <t>Яковенко Ангелина</t>
  </si>
  <si>
    <t>Шахматова Елена</t>
  </si>
  <si>
    <t>МБОУ "СШ № 4 п. Ключи"</t>
  </si>
  <si>
    <t>Булыгина Дарья</t>
  </si>
  <si>
    <t>Болмасов Артём</t>
  </si>
  <si>
    <t>МБОУ "Средняя школа №4 п. Ключи"</t>
  </si>
  <si>
    <t>Венюков Артём</t>
  </si>
  <si>
    <t>Голубев Роман</t>
  </si>
  <si>
    <t>Карунова Дарья</t>
  </si>
  <si>
    <t>Конева Дарья</t>
  </si>
  <si>
    <t>Овчаренко Алексей</t>
  </si>
  <si>
    <t>Семёнова Татьяна</t>
  </si>
  <si>
    <t>Скобелева Юлия</t>
  </si>
  <si>
    <t>Касимова Софья</t>
  </si>
  <si>
    <t>Кириллова Анна</t>
  </si>
  <si>
    <t>Мартынюк Таисия</t>
  </si>
  <si>
    <t>Миронова Софья</t>
  </si>
  <si>
    <t>Строкатьва Вероника</t>
  </si>
  <si>
    <t>Борисова Татьяна</t>
  </si>
  <si>
    <t>Бочкарёва Ульяна</t>
  </si>
  <si>
    <t>Лазарчик Ведана</t>
  </si>
  <si>
    <t>Майер Анастасия</t>
  </si>
  <si>
    <t>Напалкова Маргарита</t>
  </si>
  <si>
    <t>Поддубский Арсений</t>
  </si>
  <si>
    <t>Рогожин Георгий</t>
  </si>
  <si>
    <t>Степаненко Ольга</t>
  </si>
  <si>
    <t>Швецов Виктор</t>
  </si>
  <si>
    <t>Борисов Иван</t>
  </si>
  <si>
    <t>Голубов Олег</t>
  </si>
  <si>
    <t>Захарутина Лидия</t>
  </si>
  <si>
    <t>Коротеева Маргарита</t>
  </si>
  <si>
    <t>Седин Сергей</t>
  </si>
  <si>
    <t xml:space="preserve">Банников Алексей </t>
  </si>
  <si>
    <t xml:space="preserve">МБОУ "СШ № 5 п. Ключи - 1" </t>
  </si>
  <si>
    <t>Васина Дарья</t>
  </si>
  <si>
    <t>Поминальная Виктория</t>
  </si>
  <si>
    <t>МБОУ "СШ № 5 п. Ключи - 1"</t>
  </si>
  <si>
    <t>Сабирова Ксения</t>
  </si>
  <si>
    <t>Хальявина Дарёна</t>
  </si>
  <si>
    <t>Чернышов Ренат</t>
  </si>
  <si>
    <t>Шатских Екатерина</t>
  </si>
  <si>
    <t xml:space="preserve">Гусев Дмитрий </t>
  </si>
  <si>
    <t xml:space="preserve">МБОУ "СШ №  5. п. Ключи - 1" </t>
  </si>
  <si>
    <t xml:space="preserve">Иванов Владислав </t>
  </si>
  <si>
    <t xml:space="preserve">Михайленко Нина </t>
  </si>
  <si>
    <t xml:space="preserve">Яншин рафис </t>
  </si>
  <si>
    <t>Адизова Зухро</t>
  </si>
  <si>
    <t>Адизова Фотима</t>
  </si>
  <si>
    <t>Гирёва Маша</t>
  </si>
  <si>
    <t>Григорян Милена</t>
  </si>
  <si>
    <t>Гетман Семён</t>
  </si>
  <si>
    <t>Глинская Эля</t>
  </si>
  <si>
    <t>Дорошенко Даниил</t>
  </si>
  <si>
    <t>Касымов Артём</t>
  </si>
  <si>
    <t>Киналь Костя</t>
  </si>
  <si>
    <t>Микалькенас Кирилл</t>
  </si>
  <si>
    <t>Мошнягун Александра</t>
  </si>
  <si>
    <t>Пенькова Диана</t>
  </si>
  <si>
    <t>Салапанова Ева</t>
  </si>
  <si>
    <t>Фомичёва Полина</t>
  </si>
  <si>
    <t>Чебан Богдан</t>
  </si>
  <si>
    <t>Язенок Иван</t>
  </si>
  <si>
    <t>Сушко Лидия</t>
  </si>
  <si>
    <t>Антощук Егор</t>
  </si>
  <si>
    <t>Косаркин Егор</t>
  </si>
  <si>
    <t>Липатьев Тимофей</t>
  </si>
  <si>
    <t>Руднева Арина</t>
  </si>
  <si>
    <t>Трикиша Вадим</t>
  </si>
  <si>
    <t>Шляпникова Яна</t>
  </si>
  <si>
    <t>Шпак Вероника</t>
  </si>
  <si>
    <t>Рагулин Даниил</t>
  </si>
  <si>
    <t>Беляев Василий</t>
  </si>
  <si>
    <t>Шаповал Игорь</t>
  </si>
  <si>
    <t>Оверко Алиса</t>
  </si>
  <si>
    <t>Кожемякин Денис</t>
  </si>
  <si>
    <t>Иванников Святослав</t>
  </si>
  <si>
    <t>МОКУ "Крутогоровская школа"</t>
  </si>
  <si>
    <t>Зырянов Андрей</t>
  </si>
  <si>
    <t>Новикова Полина</t>
  </si>
  <si>
    <t>Чмелев Андрей</t>
  </si>
  <si>
    <t>Иванникова Эльвира</t>
  </si>
  <si>
    <t>Ветцель Артем</t>
  </si>
  <si>
    <t>Скалиух Александр</t>
  </si>
  <si>
    <t>Грехов Максим</t>
  </si>
  <si>
    <t>Никифорук Дарья</t>
  </si>
  <si>
    <t>Таранков Иван</t>
  </si>
  <si>
    <t>Ден Дмитрий</t>
  </si>
  <si>
    <t>Машкина  Пелагея</t>
  </si>
  <si>
    <t>Щербакова Ольга</t>
  </si>
  <si>
    <t>Кононец Павел</t>
  </si>
  <si>
    <t>МБОУ "Нагорненская СШ"</t>
  </si>
  <si>
    <t>Пуць Евгения</t>
  </si>
  <si>
    <t>Грушин Даниил</t>
  </si>
  <si>
    <t>Бухарова Вероника</t>
  </si>
  <si>
    <t>МКОУ "Мильковская средняя школа №2"</t>
  </si>
  <si>
    <t>Корвин-Северский Эрик</t>
  </si>
  <si>
    <t>Кравченко Анастасия</t>
  </si>
  <si>
    <t>Анисимов Ярослав</t>
  </si>
  <si>
    <t>Киташов Матвей</t>
  </si>
  <si>
    <t>Сабанский Роман</t>
  </si>
  <si>
    <t>Сарина Марьяна</t>
  </si>
  <si>
    <t>Терентьева Екатерина</t>
  </si>
  <si>
    <t>Матюк Софья</t>
  </si>
  <si>
    <t>Морозова Ева</t>
  </si>
  <si>
    <t>Чернова Ульяна</t>
  </si>
  <si>
    <t>Воропаева Елизавета</t>
  </si>
  <si>
    <t>Звягина Алёна</t>
  </si>
  <si>
    <t>Морозов Дмитрий</t>
  </si>
  <si>
    <t>Бартошина Алёна</t>
  </si>
  <si>
    <t>Богданович Роман</t>
  </si>
  <si>
    <t>Толман Данила</t>
  </si>
  <si>
    <t>Вагнер Амалия</t>
  </si>
  <si>
    <t>Индюкова Ксения</t>
  </si>
  <si>
    <t>Калашников Алексей</t>
  </si>
  <si>
    <t>Волобуева Евгения</t>
  </si>
  <si>
    <t>Индюков Максим</t>
  </si>
  <si>
    <t>Аббакумова Полина</t>
  </si>
  <si>
    <t>Авдеев Андрей</t>
  </si>
  <si>
    <t>Акимов Александр</t>
  </si>
  <si>
    <t>Волошин Андрей</t>
  </si>
  <si>
    <t>Горбатовская Марьяна</t>
  </si>
  <si>
    <t>Дементьев Артём</t>
  </si>
  <si>
    <t>Житкевич Виктор</t>
  </si>
  <si>
    <t>Калашникова Дарья</t>
  </si>
  <si>
    <t>Красильникова Светлана</t>
  </si>
  <si>
    <t>Михальчук Ярослав</t>
  </si>
  <si>
    <t>Никешин алексей</t>
  </si>
  <si>
    <t>Ремизов Юрий</t>
  </si>
  <si>
    <t>Грищенко Валерий</t>
  </si>
  <si>
    <t>Рябец Ксения</t>
  </si>
  <si>
    <t>Смолянко Ольга</t>
  </si>
  <si>
    <t>Зубрицкий Павел</t>
  </si>
  <si>
    <t>Чаплыгина Вероника</t>
  </si>
  <si>
    <t>Хименко Максим</t>
  </si>
  <si>
    <t>Попова Юлия</t>
  </si>
  <si>
    <t>Герасимова Александра</t>
  </si>
  <si>
    <t>Гырдымова Варвара</t>
  </si>
  <si>
    <t>Пальчик Ярослав</t>
  </si>
  <si>
    <t>Ульянов Никита</t>
  </si>
  <si>
    <t>Кричковский Дмитрий</t>
  </si>
  <si>
    <t>Спесивец Юлия</t>
  </si>
  <si>
    <t>Калашников Артур</t>
  </si>
  <si>
    <t>Шведова Екатерина</t>
  </si>
  <si>
    <t>Селиванов Андрей</t>
  </si>
  <si>
    <t>Яковлева Вероника</t>
  </si>
  <si>
    <t>Семёнова Мария</t>
  </si>
  <si>
    <t>Солонгина Алина</t>
  </si>
  <si>
    <t>Мартыненко Анастасия</t>
  </si>
  <si>
    <t>Бакулин Илья</t>
  </si>
  <si>
    <t>Заводский Никита</t>
  </si>
  <si>
    <t>Ильчук Елена</t>
  </si>
  <si>
    <t>Пасканный Андрей</t>
  </si>
  <si>
    <t>Петухов Андрей</t>
  </si>
  <si>
    <t>Цергибель Ярославна</t>
  </si>
  <si>
    <t xml:space="preserve">Ларичкина Дана </t>
  </si>
  <si>
    <t>Турчина Диана</t>
  </si>
  <si>
    <t>Верхозина Фая</t>
  </si>
  <si>
    <t>МБОУ "Тигильская СОШ"</t>
  </si>
  <si>
    <t>Какаулина Саша</t>
  </si>
  <si>
    <t>Конева Катя</t>
  </si>
  <si>
    <t>Логвин Вадим</t>
  </si>
  <si>
    <t>Кавав Лена</t>
  </si>
  <si>
    <t>Кердола Маша</t>
  </si>
  <si>
    <t>Арыштаева Настя</t>
  </si>
  <si>
    <t>Боровков Алеша</t>
  </si>
  <si>
    <t>Васеева Оля</t>
  </si>
  <si>
    <t>Дощенко Марина</t>
  </si>
  <si>
    <t>Лаврентьева Марина</t>
  </si>
  <si>
    <t>Логвин Егор</t>
  </si>
  <si>
    <t>Назаренко Валерия</t>
  </si>
  <si>
    <t>Попова Надя</t>
  </si>
  <si>
    <t>Тюмерекова Вика</t>
  </si>
  <si>
    <t>Дощенко Оля</t>
  </si>
  <si>
    <t>Скрипник Аня</t>
  </si>
  <si>
    <t>Сунчугашева Аима</t>
  </si>
  <si>
    <t>Брылина Кира</t>
  </si>
  <si>
    <t>Камилова Кристина</t>
  </si>
  <si>
    <t>Куликова Варя</t>
  </si>
  <si>
    <t>Куликова Уля</t>
  </si>
  <si>
    <t>Мочалова Катя</t>
  </si>
  <si>
    <t>Муслимов Данислам</t>
  </si>
  <si>
    <t>Назаренко Никита</t>
  </si>
  <si>
    <t>Садыков Валера</t>
  </si>
  <si>
    <t>Яганова Регина</t>
  </si>
  <si>
    <t>Васильев Миша</t>
  </si>
  <si>
    <t>Жаворонкова Соня</t>
  </si>
  <si>
    <t>Котов Валера</t>
  </si>
  <si>
    <t>Логвин Агния</t>
  </si>
  <si>
    <t>Надымов Артем</t>
  </si>
  <si>
    <t>Правдошин Семен</t>
  </si>
  <si>
    <t>Саванин Игорь</t>
  </si>
  <si>
    <t>Соломенникова Маша</t>
  </si>
  <si>
    <t>Таштамышев Альберт</t>
  </si>
  <si>
    <t>Великовская Анжелика</t>
  </si>
  <si>
    <t>Гурькова Маргарита</t>
  </si>
  <si>
    <t>Махов Михаил</t>
  </si>
  <si>
    <t>Гайворонская Юлия</t>
  </si>
  <si>
    <t>Кравченко Яна</t>
  </si>
  <si>
    <t>Фещенко Таисия</t>
  </si>
  <si>
    <t>Ломакина Екатерина</t>
  </si>
  <si>
    <t xml:space="preserve">Грищенко Илья </t>
  </si>
  <si>
    <t>Ковальчук Илья</t>
  </si>
  <si>
    <t>Жмыхов Кирилл</t>
  </si>
  <si>
    <t>Киданов Марк</t>
  </si>
  <si>
    <t xml:space="preserve">Нестеров Евгений </t>
  </si>
  <si>
    <t>Емельченко Мария</t>
  </si>
  <si>
    <t>Алексеева Арина</t>
  </si>
  <si>
    <t>МБОУ "Средняя школа №40"</t>
  </si>
  <si>
    <t>Бабаскина Альбина</t>
  </si>
  <si>
    <t>Басова Александра</t>
  </si>
  <si>
    <t>Беличенко Андрей</t>
  </si>
  <si>
    <t>Березин Григорий</t>
  </si>
  <si>
    <t>Богунов Семён</t>
  </si>
  <si>
    <t>Буторин Павел</t>
  </si>
  <si>
    <t>Гаврилова Елизавета</t>
  </si>
  <si>
    <t>Гуреев Игорь</t>
  </si>
  <si>
    <t>Гусаковоский Даниил</t>
  </si>
  <si>
    <t>Дегодьев Виктор</t>
  </si>
  <si>
    <t>Диденко Анастасия</t>
  </si>
  <si>
    <t xml:space="preserve">Иванова Ксения </t>
  </si>
  <si>
    <t>Иващенко Алексей</t>
  </si>
  <si>
    <t>Каландаров Роман</t>
  </si>
  <si>
    <t>Карцев Александр</t>
  </si>
  <si>
    <t>Клейменов Иван</t>
  </si>
  <si>
    <t>Коваленко Илья</t>
  </si>
  <si>
    <t xml:space="preserve">Крайнов Артём </t>
  </si>
  <si>
    <t>Кулиненко Артемий</t>
  </si>
  <si>
    <t>Лазарева Алиса</t>
  </si>
  <si>
    <t>Ложкина Дарья</t>
  </si>
  <si>
    <t>Лозовский Савелий</t>
  </si>
  <si>
    <t>Мамаева Серафима</t>
  </si>
  <si>
    <t>Маркова Дарья</t>
  </si>
  <si>
    <t>Михайлова Маргарита</t>
  </si>
  <si>
    <t>Музраева Даниэла</t>
  </si>
  <si>
    <t>Нагайник Дарья</t>
  </si>
  <si>
    <t>Плеша Глеб</t>
  </si>
  <si>
    <t>Попова Варвара</t>
  </si>
  <si>
    <t>Салугина Алиса</t>
  </si>
  <si>
    <t>Симахина Валерия</t>
  </si>
  <si>
    <t>Синицына Алиса</t>
  </si>
  <si>
    <t>Сновидова Маргарита</t>
  </si>
  <si>
    <t>Сошникова Елизавета</t>
  </si>
  <si>
    <t>Суворова Олеся</t>
  </si>
  <si>
    <t>Суровова полина</t>
  </si>
  <si>
    <t>Тискович Татьяна</t>
  </si>
  <si>
    <t>Топольникова Мария</t>
  </si>
  <si>
    <t>Укалицкая Вера</t>
  </si>
  <si>
    <t>Федченко Егор</t>
  </si>
  <si>
    <t>Шиляев Платон</t>
  </si>
  <si>
    <t>Школьник Валерия</t>
  </si>
  <si>
    <t>Якименко Кирилл</t>
  </si>
  <si>
    <t>Ясикова Полина</t>
  </si>
  <si>
    <t>Крючкова Маргарита</t>
  </si>
  <si>
    <t>МБОУ "ЕСШ №8"</t>
  </si>
  <si>
    <t>Самулионис Валерия</t>
  </si>
  <si>
    <t>Батт Юлия</t>
  </si>
  <si>
    <t>Полозова Вероника</t>
  </si>
  <si>
    <t>Филатова Анфиса</t>
  </si>
  <si>
    <t>Белик Алиса</t>
  </si>
  <si>
    <t>Ильина Полина</t>
  </si>
  <si>
    <t>Мохань Егор</t>
  </si>
  <si>
    <t>Герасин Алексей</t>
  </si>
  <si>
    <t>Гу Богдан</t>
  </si>
  <si>
    <t>Айларов Давид</t>
  </si>
  <si>
    <t>Куркина Дарья</t>
  </si>
  <si>
    <t>Стакрв Никита</t>
  </si>
  <si>
    <t>Шулика Егор</t>
  </si>
  <si>
    <t>МБОУ "Средняя школа № 15"</t>
  </si>
  <si>
    <t>МБОУ "Средняя школа №9" г. Вилючинск</t>
  </si>
  <si>
    <t>МАОУ "Средняя школа №28 имени Г.Ф. Кирдищева"</t>
  </si>
  <si>
    <t>МАОУ "Средняя школа №27"</t>
  </si>
  <si>
    <t>МБОУ "Лицей 21"</t>
  </si>
  <si>
    <t>Шмид Елизовета</t>
  </si>
  <si>
    <t>Дружинина Злата</t>
  </si>
  <si>
    <t>Дышлевская Анна</t>
  </si>
  <si>
    <t>Азаренкова Виктория</t>
  </si>
  <si>
    <t>Жеречук Костя</t>
  </si>
  <si>
    <t>Хрулина Александра</t>
  </si>
  <si>
    <t>Соколов Максим</t>
  </si>
  <si>
    <t>Кучина Вера</t>
  </si>
  <si>
    <t>Копылова Александра</t>
  </si>
  <si>
    <t>Чирва Владимир</t>
  </si>
  <si>
    <t>Трофимов Руслан</t>
  </si>
  <si>
    <t>Трезкова Мирослава</t>
  </si>
  <si>
    <t>Ерошин Алексей</t>
  </si>
  <si>
    <t>Димидов Витя</t>
  </si>
  <si>
    <t>Журавская София</t>
  </si>
  <si>
    <t>Куценко Анастасия</t>
  </si>
  <si>
    <t>Плукчи Дмитрий</t>
  </si>
  <si>
    <t>Токарев Артем</t>
  </si>
  <si>
    <t>Махоева Мадина</t>
  </si>
  <si>
    <t>Дарич Александра</t>
  </si>
  <si>
    <t>МБОУ "Средняя школа №15"</t>
  </si>
  <si>
    <t>МБОУ "Карагинская основная школа"</t>
  </si>
  <si>
    <t>Пичерей Иван</t>
  </si>
  <si>
    <t>Повельева Полина</t>
  </si>
  <si>
    <t>Хапёрская Маргарита</t>
  </si>
  <si>
    <t>Чепель Святослав</t>
  </si>
  <si>
    <t>Усмажонова Алия</t>
  </si>
  <si>
    <t>Мерекешева София</t>
  </si>
  <si>
    <t>Наумова Марина</t>
  </si>
  <si>
    <t>Дударева Маргарита</t>
  </si>
  <si>
    <t>МБОУ "Оссорская СШ"</t>
  </si>
  <si>
    <t>Диплом</t>
  </si>
  <si>
    <t>Сидоренко Евгений</t>
  </si>
  <si>
    <t>Сирько  Кирилл</t>
  </si>
  <si>
    <t>Цыренова</t>
  </si>
  <si>
    <t>Федоров Ярослав</t>
  </si>
  <si>
    <t>Симачева  Екатерина</t>
  </si>
  <si>
    <t>Ковтун  Макар</t>
  </si>
  <si>
    <t>Момонтенко Олеся</t>
  </si>
  <si>
    <t xml:space="preserve">Кораблева Анастасия </t>
  </si>
  <si>
    <t>Киселева    Анастасия</t>
  </si>
  <si>
    <t>Бондарчук    Максим</t>
  </si>
  <si>
    <t>Степин   Эльдар</t>
  </si>
  <si>
    <t>Буга   Алексей</t>
  </si>
  <si>
    <t>Сысонов Максим</t>
  </si>
  <si>
    <t>Головин    Назар</t>
  </si>
  <si>
    <t>Бердибаева Лира</t>
  </si>
  <si>
    <t>МБОУ "СШ №2" г. Вилючинск</t>
  </si>
  <si>
    <t>Антонов Егор</t>
  </si>
  <si>
    <t>Арзамазов Федор</t>
  </si>
  <si>
    <t>Богданова Вероника</t>
  </si>
  <si>
    <t>Гарник Арина</t>
  </si>
  <si>
    <t>Козлякова Кристина</t>
  </si>
  <si>
    <t>Коробова Марина</t>
  </si>
  <si>
    <t xml:space="preserve">Коц Галина </t>
  </si>
  <si>
    <t>Кулакова Лидия</t>
  </si>
  <si>
    <t>Куркина Ксения</t>
  </si>
  <si>
    <t>Лисицин Станислав</t>
  </si>
  <si>
    <t>Лукина Алиса</t>
  </si>
  <si>
    <t>Полищук Полина</t>
  </si>
  <si>
    <t>Полковникова Анна</t>
  </si>
  <si>
    <t>Спирина Марьяна</t>
  </si>
  <si>
    <t>Воробьев Дмитрий</t>
  </si>
  <si>
    <t>Алмазов Павел</t>
  </si>
  <si>
    <t>Буренко Алиса</t>
  </si>
  <si>
    <t xml:space="preserve">Гостев Семен </t>
  </si>
  <si>
    <t xml:space="preserve">Гульбин Федор </t>
  </si>
  <si>
    <t>Жуковский Никита</t>
  </si>
  <si>
    <t>Заборющая Влада</t>
  </si>
  <si>
    <t>Ираев Андрей</t>
  </si>
  <si>
    <t>Орлов Арсений</t>
  </si>
  <si>
    <t>Остринский Игорь</t>
  </si>
  <si>
    <t>Попова Диана</t>
  </si>
  <si>
    <t>Солдаева Алиса</t>
  </si>
  <si>
    <t xml:space="preserve">Худяков Дмитрий </t>
  </si>
  <si>
    <t>Шимулина Милена</t>
  </si>
  <si>
    <t>Шимутин Максим</t>
  </si>
  <si>
    <t>Юшкова Полина</t>
  </si>
  <si>
    <t>Байбарак Никита</t>
  </si>
  <si>
    <t>Бахарев  Артем</t>
  </si>
  <si>
    <t>Бусалаева   Каролина</t>
  </si>
  <si>
    <t xml:space="preserve">Ершов Александр </t>
  </si>
  <si>
    <t>Карасева Дарина</t>
  </si>
  <si>
    <t>Келлер Арсений</t>
  </si>
  <si>
    <t xml:space="preserve">Кочергин Никита </t>
  </si>
  <si>
    <t>Лазарева Ольга</t>
  </si>
  <si>
    <t>Мурзина Ксения</t>
  </si>
  <si>
    <t>Пархоменко</t>
  </si>
  <si>
    <t>Пирогов Артем</t>
  </si>
  <si>
    <t>Платонова Алиса</t>
  </si>
  <si>
    <t>Хузин  Василий</t>
  </si>
  <si>
    <t>Чепель Яна</t>
  </si>
  <si>
    <t>Чепиженко  Александр</t>
  </si>
  <si>
    <t>Чулков Лев</t>
  </si>
  <si>
    <t>ноябрь 2018 г.</t>
  </si>
  <si>
    <t>октябрь 2018 г.</t>
  </si>
  <si>
    <r>
      <t>Ведомость итогов</t>
    </r>
    <r>
      <rPr>
        <b/>
        <sz val="10"/>
        <rFont val="Arial Cyr"/>
        <charset val="204"/>
      </rPr>
      <t xml:space="preserve"> заочного</t>
    </r>
    <r>
      <rPr>
        <sz val="11"/>
        <color theme="1"/>
        <rFont val="Calibri"/>
        <family val="2"/>
        <charset val="204"/>
        <scheme val="minor"/>
      </rPr>
      <t xml:space="preserve"> Интеллектуального марафона школьников</t>
    </r>
  </si>
  <si>
    <t>Осадчая вероника</t>
  </si>
  <si>
    <t>Пархоменко Назар</t>
  </si>
  <si>
    <t>Мерега Янина</t>
  </si>
  <si>
    <t>Резниченко Анна</t>
  </si>
  <si>
    <t>Коренчук Кирилл</t>
  </si>
  <si>
    <t>Логинов Дима</t>
  </si>
  <si>
    <t>Нелюбин Игнатий</t>
  </si>
  <si>
    <t>Мещанова Малика</t>
  </si>
  <si>
    <t>Епифанцев Илья</t>
  </si>
  <si>
    <t>Козлов Антип</t>
  </si>
  <si>
    <t>Онищенко Анастасия</t>
  </si>
  <si>
    <t>Жотикова Ульяна</t>
  </si>
  <si>
    <t>Калаухин Богдан</t>
  </si>
  <si>
    <t>Ковалькова Анастасия</t>
  </si>
  <si>
    <t>Колыхалова Елена</t>
  </si>
  <si>
    <t>Бондарь Святослав</t>
  </si>
  <si>
    <t>Гудкова Валерия</t>
  </si>
  <si>
    <t>МАОУ "Средняя школа № 30"</t>
  </si>
  <si>
    <t>Базаев Тимур</t>
  </si>
  <si>
    <t>Бакланова Алина</t>
  </si>
  <si>
    <t>Будникова Ева</t>
  </si>
  <si>
    <t>Варблане Ева</t>
  </si>
  <si>
    <t>Гавриш Арина</t>
  </si>
  <si>
    <t>Еремин Спартак</t>
  </si>
  <si>
    <t>Жигаловский Максим</t>
  </si>
  <si>
    <t>Жмакина Милена</t>
  </si>
  <si>
    <t>Зольников Дмитрий</t>
  </si>
  <si>
    <t>Крылова Алиса</t>
  </si>
  <si>
    <t>Никитаж Дарья</t>
  </si>
  <si>
    <t>Тришин Константин</t>
  </si>
  <si>
    <t>Трофимова Кристина</t>
  </si>
  <si>
    <t>Федосов Федор</t>
  </si>
  <si>
    <t>Феоктистов Радимир</t>
  </si>
  <si>
    <t>Тамоев Дгар</t>
  </si>
  <si>
    <t>МБОУ "Средняя школа № 20"</t>
  </si>
  <si>
    <t>Андреенков Александр</t>
  </si>
  <si>
    <t>Минаев Даниил</t>
  </si>
  <si>
    <t>Алоян Виталий</t>
  </si>
  <si>
    <t>Полежаев Данил</t>
  </si>
  <si>
    <t>Вердиев Алим</t>
  </si>
  <si>
    <t>Воеводин Денис</t>
  </si>
  <si>
    <t>Фролов Денис</t>
  </si>
  <si>
    <t>Филиппова Анна</t>
  </si>
  <si>
    <t>Фефелов Александр</t>
  </si>
  <si>
    <t>Аболонников Роман</t>
  </si>
  <si>
    <t>Семисильная Виктория</t>
  </si>
  <si>
    <t>Корениха Кирилл</t>
  </si>
  <si>
    <t>Бунина Алина</t>
  </si>
  <si>
    <t>Занин Денис</t>
  </si>
  <si>
    <t>Волков Кирилл</t>
  </si>
  <si>
    <t>Гиричева Полина</t>
  </si>
  <si>
    <t>Лебедева Дарья</t>
  </si>
  <si>
    <t>Беломестнова Диана</t>
  </si>
  <si>
    <t>Ковалёва Мария</t>
  </si>
  <si>
    <t>Михайлова Олеся</t>
  </si>
  <si>
    <t>Росляков Ярослав</t>
  </si>
  <si>
    <t>Скурлатова Софья</t>
  </si>
  <si>
    <t>Равшанова Сабина</t>
  </si>
  <si>
    <t>Гаркуша Эмилия</t>
  </si>
  <si>
    <t>Руденцева Александра</t>
  </si>
  <si>
    <t>Зубкова Анастасия</t>
  </si>
  <si>
    <t>Заяц Кристина</t>
  </si>
  <si>
    <t>Федоренко Татьяна</t>
  </si>
  <si>
    <t>Кангина Виктория</t>
  </si>
  <si>
    <t>Архипова Алина</t>
  </si>
  <si>
    <t>Осипова Елизавета</t>
  </si>
  <si>
    <t>Попова Дарья</t>
  </si>
  <si>
    <t>Радостев Даниил</t>
  </si>
  <si>
    <t>Минаева Милана</t>
  </si>
  <si>
    <t>Лунгу Виталина</t>
  </si>
  <si>
    <t>Катаев Никита</t>
  </si>
  <si>
    <t>Жаманчалов Дмитрий</t>
  </si>
  <si>
    <t>Беседина Оксана</t>
  </si>
  <si>
    <t>Казарян Натали</t>
  </si>
  <si>
    <t>Савчук Никита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</si>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</sst>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7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/>
    <xf numFmtId="0" fontId="0" fillId="0" borderId="7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2" fontId="0" fillId="0" borderId="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3" xfId="0" applyBorder="1"/>
    <xf numFmtId="0" fontId="0" fillId="0" borderId="3" xfId="0" applyFont="1" applyFill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</cellXfs>
  <cellStyles count="1">
    <cellStyle name="Обычный" xfId="0" builtinId="0"/>
  </cellStyles>
  <dxfs count="6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8"/>
  <sheetViews>
    <sheetView tabSelected="1" workbookViewId="0">
      <selection activeCell="H15" sqref="H15"/>
    </sheetView>
  </sheetViews>
  <sheetFormatPr defaultRowHeight="15" x14ac:dyDescent="0.25"/>
  <cols>
    <col min="1" max="1" width="4.7109375" customWidth="1"/>
    <col min="2" max="2" width="22.85546875" customWidth="1"/>
    <col min="3" max="3" width="49.7109375" bestFit="1" customWidth="1"/>
    <col min="4" max="11" width="4" customWidth="1"/>
    <col min="12" max="12" width="7.28515625" style="3" customWidth="1"/>
    <col min="13" max="13" width="12" style="3" bestFit="1" customWidth="1"/>
    <col min="14" max="14" width="13.140625" customWidth="1"/>
  </cols>
  <sheetData>
    <row r="2" spans="1:14" x14ac:dyDescent="0.25">
      <c r="A2" s="119" t="s">
        <v>894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x14ac:dyDescent="0.25">
      <c r="A3" s="120" t="s">
        <v>892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x14ac:dyDescent="0.25">
      <c r="A4" s="122" t="s">
        <v>11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6" spans="1:14" x14ac:dyDescent="0.25">
      <c r="A6" s="123" t="s">
        <v>1</v>
      </c>
      <c r="B6" s="126" t="s">
        <v>2</v>
      </c>
      <c r="C6" s="126" t="s">
        <v>6</v>
      </c>
      <c r="D6" s="126">
        <v>1</v>
      </c>
      <c r="E6" s="116">
        <v>2</v>
      </c>
      <c r="F6" s="117"/>
      <c r="G6" s="117"/>
      <c r="H6" s="117"/>
      <c r="I6" s="117"/>
      <c r="J6" s="117"/>
      <c r="K6" s="118"/>
      <c r="L6" s="112" t="s">
        <v>0</v>
      </c>
      <c r="M6" s="112" t="s">
        <v>829</v>
      </c>
      <c r="N6" s="115" t="s">
        <v>7</v>
      </c>
    </row>
    <row r="7" spans="1:14" x14ac:dyDescent="0.25">
      <c r="A7" s="124"/>
      <c r="B7" s="127"/>
      <c r="C7" s="127"/>
      <c r="D7" s="128"/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113"/>
      <c r="M7" s="114"/>
      <c r="N7" s="115"/>
    </row>
    <row r="8" spans="1:14" x14ac:dyDescent="0.25">
      <c r="A8" s="125"/>
      <c r="B8" s="128"/>
      <c r="C8" s="128"/>
      <c r="D8" s="35">
        <v>5</v>
      </c>
      <c r="E8" s="33">
        <v>1</v>
      </c>
      <c r="F8" s="33">
        <v>2</v>
      </c>
      <c r="G8" s="33">
        <v>1</v>
      </c>
      <c r="H8" s="33">
        <v>3</v>
      </c>
      <c r="I8" s="33">
        <v>2</v>
      </c>
      <c r="J8" s="33">
        <v>3</v>
      </c>
      <c r="K8" s="33">
        <v>2</v>
      </c>
      <c r="L8" s="34">
        <f>SUM(D8:K8)</f>
        <v>19</v>
      </c>
      <c r="M8" s="113"/>
      <c r="N8" s="115"/>
    </row>
    <row r="9" spans="1:14" x14ac:dyDescent="0.25">
      <c r="A9" s="37">
        <v>1</v>
      </c>
      <c r="B9" s="81" t="s">
        <v>878</v>
      </c>
      <c r="C9" s="69" t="s">
        <v>845</v>
      </c>
      <c r="D9" s="68">
        <v>5</v>
      </c>
      <c r="E9" s="68">
        <v>1</v>
      </c>
      <c r="F9" s="68">
        <v>2</v>
      </c>
      <c r="G9" s="68">
        <v>1</v>
      </c>
      <c r="H9" s="68">
        <v>3</v>
      </c>
      <c r="I9" s="68">
        <v>2</v>
      </c>
      <c r="J9" s="68">
        <v>3</v>
      </c>
      <c r="K9" s="68">
        <v>2</v>
      </c>
      <c r="L9" s="36">
        <f>SUM(D9:K9)</f>
        <v>19</v>
      </c>
      <c r="M9" s="36" t="s">
        <v>970</v>
      </c>
      <c r="N9" s="32">
        <f>L9*100/$L$8</f>
        <v>100</v>
      </c>
    </row>
    <row r="10" spans="1:14" s="3" customFormat="1" x14ac:dyDescent="0.25">
      <c r="A10" s="37">
        <v>2</v>
      </c>
      <c r="B10" s="38" t="s">
        <v>619</v>
      </c>
      <c r="C10" s="98" t="s">
        <v>620</v>
      </c>
      <c r="D10" s="36">
        <v>5</v>
      </c>
      <c r="E10" s="36">
        <v>1</v>
      </c>
      <c r="F10" s="36">
        <v>2</v>
      </c>
      <c r="G10" s="36">
        <v>1</v>
      </c>
      <c r="H10" s="36">
        <v>3</v>
      </c>
      <c r="I10" s="36">
        <v>2</v>
      </c>
      <c r="J10" s="36">
        <v>3</v>
      </c>
      <c r="K10" s="36">
        <v>2</v>
      </c>
      <c r="L10" s="36">
        <f>SUM(D10:K10)</f>
        <v>19</v>
      </c>
      <c r="M10" s="36" t="s">
        <v>970</v>
      </c>
      <c r="N10" s="90">
        <f>L10*100/$L$8</f>
        <v>100</v>
      </c>
    </row>
    <row r="11" spans="1:14" x14ac:dyDescent="0.25">
      <c r="A11" s="37">
        <v>3</v>
      </c>
      <c r="B11" s="80" t="s">
        <v>880</v>
      </c>
      <c r="C11" s="69" t="s">
        <v>845</v>
      </c>
      <c r="D11" s="68">
        <v>5</v>
      </c>
      <c r="E11" s="68">
        <v>1</v>
      </c>
      <c r="F11" s="68">
        <v>2</v>
      </c>
      <c r="G11" s="68">
        <v>1</v>
      </c>
      <c r="H11" s="68">
        <v>3</v>
      </c>
      <c r="I11" s="68">
        <v>2</v>
      </c>
      <c r="J11" s="68">
        <v>3</v>
      </c>
      <c r="K11" s="68">
        <v>2</v>
      </c>
      <c r="L11" s="36">
        <f>SUM(D11:K11)</f>
        <v>19</v>
      </c>
      <c r="M11" s="36" t="s">
        <v>970</v>
      </c>
      <c r="N11" s="90">
        <f>L11*100/$L$8</f>
        <v>100</v>
      </c>
    </row>
    <row r="12" spans="1:14" x14ac:dyDescent="0.25">
      <c r="A12" s="37">
        <v>4</v>
      </c>
      <c r="B12" s="37" t="s">
        <v>621</v>
      </c>
      <c r="C12" s="30" t="s">
        <v>620</v>
      </c>
      <c r="D12" s="36">
        <v>5</v>
      </c>
      <c r="E12" s="36">
        <v>1</v>
      </c>
      <c r="F12" s="36">
        <v>2</v>
      </c>
      <c r="G12" s="36">
        <v>1</v>
      </c>
      <c r="H12" s="36">
        <v>3</v>
      </c>
      <c r="I12" s="36">
        <v>2</v>
      </c>
      <c r="J12" s="36">
        <v>3</v>
      </c>
      <c r="K12" s="36">
        <v>2</v>
      </c>
      <c r="L12" s="36">
        <f>SUM(D12:K12)</f>
        <v>19</v>
      </c>
      <c r="M12" s="36" t="s">
        <v>970</v>
      </c>
      <c r="N12" s="32">
        <f>L12*100/$L$8</f>
        <v>100</v>
      </c>
    </row>
    <row r="13" spans="1:14" x14ac:dyDescent="0.25">
      <c r="A13" s="37">
        <v>5</v>
      </c>
      <c r="B13" s="38" t="s">
        <v>149</v>
      </c>
      <c r="C13" s="30" t="s">
        <v>150</v>
      </c>
      <c r="D13" s="36">
        <v>5</v>
      </c>
      <c r="E13" s="36">
        <v>1</v>
      </c>
      <c r="F13" s="36">
        <v>2</v>
      </c>
      <c r="G13" s="36">
        <v>1</v>
      </c>
      <c r="H13" s="36">
        <v>3</v>
      </c>
      <c r="I13" s="36">
        <v>2</v>
      </c>
      <c r="J13" s="36">
        <v>3</v>
      </c>
      <c r="K13" s="36">
        <v>2</v>
      </c>
      <c r="L13" s="36">
        <f>SUM(D13:K13)</f>
        <v>19</v>
      </c>
      <c r="M13" s="36" t="s">
        <v>970</v>
      </c>
      <c r="N13" s="32">
        <f>L13*100/$L$8</f>
        <v>100</v>
      </c>
    </row>
    <row r="14" spans="1:14" x14ac:dyDescent="0.25">
      <c r="A14" s="37">
        <v>6</v>
      </c>
      <c r="B14" s="38" t="s">
        <v>622</v>
      </c>
      <c r="C14" s="30" t="s">
        <v>620</v>
      </c>
      <c r="D14" s="36">
        <v>5</v>
      </c>
      <c r="E14" s="36">
        <v>1</v>
      </c>
      <c r="F14" s="36">
        <v>2</v>
      </c>
      <c r="G14" s="36">
        <v>1</v>
      </c>
      <c r="H14" s="36">
        <v>3</v>
      </c>
      <c r="I14" s="36">
        <v>2</v>
      </c>
      <c r="J14" s="36">
        <v>3</v>
      </c>
      <c r="K14" s="36">
        <v>2</v>
      </c>
      <c r="L14" s="36">
        <f>SUM(D14:K14)</f>
        <v>19</v>
      </c>
      <c r="M14" s="36" t="s">
        <v>970</v>
      </c>
      <c r="N14" s="32">
        <f>L14*100/$L$8</f>
        <v>100</v>
      </c>
    </row>
    <row r="15" spans="1:14" x14ac:dyDescent="0.25">
      <c r="A15" s="37">
        <v>7</v>
      </c>
      <c r="B15" s="80" t="s">
        <v>886</v>
      </c>
      <c r="C15" s="69" t="s">
        <v>845</v>
      </c>
      <c r="D15" s="68">
        <v>5</v>
      </c>
      <c r="E15" s="68">
        <v>1</v>
      </c>
      <c r="F15" s="68">
        <v>2</v>
      </c>
      <c r="G15" s="68">
        <v>1</v>
      </c>
      <c r="H15" s="68">
        <v>3</v>
      </c>
      <c r="I15" s="68">
        <v>2</v>
      </c>
      <c r="J15" s="68">
        <v>3</v>
      </c>
      <c r="K15" s="68">
        <v>2</v>
      </c>
      <c r="L15" s="36">
        <f>SUM(D15:K15)</f>
        <v>19</v>
      </c>
      <c r="M15" s="36" t="s">
        <v>970</v>
      </c>
      <c r="N15" s="90">
        <f>L15*100/$L$8</f>
        <v>100</v>
      </c>
    </row>
    <row r="16" spans="1:14" x14ac:dyDescent="0.25">
      <c r="A16" s="37">
        <v>8</v>
      </c>
      <c r="B16" s="37" t="s">
        <v>151</v>
      </c>
      <c r="C16" s="30" t="s">
        <v>150</v>
      </c>
      <c r="D16" s="36">
        <v>5</v>
      </c>
      <c r="E16" s="36">
        <v>1</v>
      </c>
      <c r="F16" s="36">
        <v>2</v>
      </c>
      <c r="G16" s="36">
        <v>1</v>
      </c>
      <c r="H16" s="36">
        <v>3</v>
      </c>
      <c r="I16" s="36">
        <v>2</v>
      </c>
      <c r="J16" s="36">
        <v>3</v>
      </c>
      <c r="K16" s="36">
        <v>2</v>
      </c>
      <c r="L16" s="36">
        <f>SUM(D16:K16)</f>
        <v>19</v>
      </c>
      <c r="M16" s="36" t="s">
        <v>970</v>
      </c>
      <c r="N16" s="32">
        <f>L16*100/$L$8</f>
        <v>100</v>
      </c>
    </row>
    <row r="17" spans="1:14" x14ac:dyDescent="0.25">
      <c r="A17" s="37">
        <v>9</v>
      </c>
      <c r="B17" s="38" t="s">
        <v>152</v>
      </c>
      <c r="C17" s="30" t="s">
        <v>150</v>
      </c>
      <c r="D17" s="36">
        <v>5</v>
      </c>
      <c r="E17" s="36">
        <v>1</v>
      </c>
      <c r="F17" s="36">
        <v>2</v>
      </c>
      <c r="G17" s="36">
        <v>1</v>
      </c>
      <c r="H17" s="36">
        <v>3</v>
      </c>
      <c r="I17" s="36">
        <v>2</v>
      </c>
      <c r="J17" s="36">
        <v>3</v>
      </c>
      <c r="K17" s="36">
        <v>2</v>
      </c>
      <c r="L17" s="36">
        <f>SUM(D17:K17)</f>
        <v>19</v>
      </c>
      <c r="M17" s="36" t="s">
        <v>970</v>
      </c>
      <c r="N17" s="32">
        <f>L17*100/$L$8</f>
        <v>100</v>
      </c>
    </row>
    <row r="18" spans="1:14" x14ac:dyDescent="0.25">
      <c r="A18" s="37">
        <v>10</v>
      </c>
      <c r="B18" s="37" t="s">
        <v>623</v>
      </c>
      <c r="C18" s="30" t="s">
        <v>620</v>
      </c>
      <c r="D18" s="36">
        <v>5</v>
      </c>
      <c r="E18" s="36">
        <v>1</v>
      </c>
      <c r="F18" s="36">
        <v>2</v>
      </c>
      <c r="G18" s="36">
        <v>0</v>
      </c>
      <c r="H18" s="36">
        <v>3</v>
      </c>
      <c r="I18" s="36">
        <v>2</v>
      </c>
      <c r="J18" s="36">
        <v>3</v>
      </c>
      <c r="K18" s="36">
        <v>2</v>
      </c>
      <c r="L18" s="36">
        <f>SUM(D18:K18)</f>
        <v>18</v>
      </c>
      <c r="M18" s="36" t="s">
        <v>971</v>
      </c>
      <c r="N18" s="32">
        <f>L18*100/$L$8</f>
        <v>94.736842105263165</v>
      </c>
    </row>
    <row r="19" spans="1:14" x14ac:dyDescent="0.25">
      <c r="A19" s="37">
        <v>11</v>
      </c>
      <c r="B19" s="37" t="s">
        <v>624</v>
      </c>
      <c r="C19" s="30" t="s">
        <v>620</v>
      </c>
      <c r="D19" s="36">
        <v>4</v>
      </c>
      <c r="E19" s="36">
        <v>1</v>
      </c>
      <c r="F19" s="36">
        <v>2</v>
      </c>
      <c r="G19" s="36">
        <v>1</v>
      </c>
      <c r="H19" s="36">
        <v>3</v>
      </c>
      <c r="I19" s="36">
        <v>2</v>
      </c>
      <c r="J19" s="36">
        <v>3</v>
      </c>
      <c r="K19" s="36">
        <v>2</v>
      </c>
      <c r="L19" s="36">
        <f>SUM(D19:K19)</f>
        <v>18</v>
      </c>
      <c r="M19" s="36" t="s">
        <v>971</v>
      </c>
      <c r="N19" s="32">
        <f>L19*100/$L$8</f>
        <v>94.736842105263165</v>
      </c>
    </row>
    <row r="20" spans="1:14" x14ac:dyDescent="0.25">
      <c r="A20" s="37">
        <v>12</v>
      </c>
      <c r="B20" s="80" t="s">
        <v>882</v>
      </c>
      <c r="C20" s="69" t="s">
        <v>845</v>
      </c>
      <c r="D20" s="68">
        <v>4</v>
      </c>
      <c r="E20" s="68">
        <v>1</v>
      </c>
      <c r="F20" s="68">
        <v>2</v>
      </c>
      <c r="G20" s="68">
        <v>1</v>
      </c>
      <c r="H20" s="68">
        <v>3</v>
      </c>
      <c r="I20" s="68">
        <v>2</v>
      </c>
      <c r="J20" s="68">
        <v>3</v>
      </c>
      <c r="K20" s="68">
        <v>2</v>
      </c>
      <c r="L20" s="36">
        <f>SUM(D20:K20)</f>
        <v>18</v>
      </c>
      <c r="M20" s="36" t="s">
        <v>971</v>
      </c>
      <c r="N20" s="90">
        <f>L20*100/$L$8</f>
        <v>94.736842105263165</v>
      </c>
    </row>
    <row r="21" spans="1:14" x14ac:dyDescent="0.25">
      <c r="A21" s="37">
        <v>13</v>
      </c>
      <c r="B21" s="38" t="s">
        <v>628</v>
      </c>
      <c r="C21" s="30" t="s">
        <v>620</v>
      </c>
      <c r="D21" s="36">
        <v>5</v>
      </c>
      <c r="E21" s="36">
        <v>1</v>
      </c>
      <c r="F21" s="36">
        <v>1</v>
      </c>
      <c r="G21" s="36">
        <v>1</v>
      </c>
      <c r="H21" s="36">
        <v>3</v>
      </c>
      <c r="I21" s="36">
        <v>2</v>
      </c>
      <c r="J21" s="36">
        <v>3</v>
      </c>
      <c r="K21" s="36">
        <v>2</v>
      </c>
      <c r="L21" s="36">
        <f>SUM(D21:K21)</f>
        <v>18</v>
      </c>
      <c r="M21" s="36" t="s">
        <v>971</v>
      </c>
      <c r="N21" s="32">
        <f>L21*100/$L$8</f>
        <v>94.736842105263165</v>
      </c>
    </row>
    <row r="22" spans="1:14" x14ac:dyDescent="0.25">
      <c r="A22" s="37">
        <v>14</v>
      </c>
      <c r="B22" s="37" t="s">
        <v>153</v>
      </c>
      <c r="C22" s="30" t="s">
        <v>150</v>
      </c>
      <c r="D22" s="36">
        <v>5</v>
      </c>
      <c r="E22" s="36">
        <v>1</v>
      </c>
      <c r="F22" s="36">
        <v>2</v>
      </c>
      <c r="G22" s="36">
        <v>0</v>
      </c>
      <c r="H22" s="36">
        <v>3</v>
      </c>
      <c r="I22" s="36">
        <v>2</v>
      </c>
      <c r="J22" s="36">
        <v>3</v>
      </c>
      <c r="K22" s="36">
        <v>2</v>
      </c>
      <c r="L22" s="36">
        <f>SUM(D22:K22)</f>
        <v>18</v>
      </c>
      <c r="M22" s="36" t="s">
        <v>971</v>
      </c>
      <c r="N22" s="32">
        <f>L22*100/$L$8</f>
        <v>94.736842105263165</v>
      </c>
    </row>
    <row r="23" spans="1:14" x14ac:dyDescent="0.25">
      <c r="A23" s="37">
        <v>15</v>
      </c>
      <c r="B23" s="80" t="s">
        <v>885</v>
      </c>
      <c r="C23" s="69" t="s">
        <v>845</v>
      </c>
      <c r="D23" s="68">
        <v>5</v>
      </c>
      <c r="E23" s="68">
        <v>1</v>
      </c>
      <c r="F23" s="68">
        <v>2</v>
      </c>
      <c r="G23" s="68">
        <v>0</v>
      </c>
      <c r="H23" s="68">
        <v>3</v>
      </c>
      <c r="I23" s="68">
        <v>2</v>
      </c>
      <c r="J23" s="68">
        <v>3</v>
      </c>
      <c r="K23" s="68">
        <v>2</v>
      </c>
      <c r="L23" s="36">
        <f>SUM(D23:K23)</f>
        <v>18</v>
      </c>
      <c r="M23" s="36" t="s">
        <v>971</v>
      </c>
      <c r="N23" s="90">
        <f>L23*100/$L$8</f>
        <v>94.736842105263165</v>
      </c>
    </row>
    <row r="24" spans="1:14" x14ac:dyDescent="0.25">
      <c r="A24" s="37">
        <v>16</v>
      </c>
      <c r="B24" s="37" t="s">
        <v>626</v>
      </c>
      <c r="C24" s="30" t="s">
        <v>620</v>
      </c>
      <c r="D24" s="36">
        <v>5</v>
      </c>
      <c r="E24" s="36">
        <v>1</v>
      </c>
      <c r="F24" s="36">
        <v>2</v>
      </c>
      <c r="G24" s="36">
        <v>0</v>
      </c>
      <c r="H24" s="36">
        <v>3</v>
      </c>
      <c r="I24" s="36">
        <v>2</v>
      </c>
      <c r="J24" s="36">
        <v>3</v>
      </c>
      <c r="K24" s="36">
        <v>2</v>
      </c>
      <c r="L24" s="36">
        <f>SUM(D24:K24)</f>
        <v>18</v>
      </c>
      <c r="M24" s="36" t="s">
        <v>971</v>
      </c>
      <c r="N24" s="32">
        <f>L24*100/$L$8</f>
        <v>94.736842105263165</v>
      </c>
    </row>
    <row r="25" spans="1:14" x14ac:dyDescent="0.25">
      <c r="A25" s="37">
        <v>17</v>
      </c>
      <c r="B25" s="37" t="s">
        <v>627</v>
      </c>
      <c r="C25" s="30" t="s">
        <v>620</v>
      </c>
      <c r="D25" s="36">
        <v>5</v>
      </c>
      <c r="E25" s="36">
        <v>1</v>
      </c>
      <c r="F25" s="36">
        <v>2</v>
      </c>
      <c r="G25" s="36">
        <v>1</v>
      </c>
      <c r="H25" s="36">
        <v>2</v>
      </c>
      <c r="I25" s="36">
        <v>2</v>
      </c>
      <c r="J25" s="36">
        <v>3</v>
      </c>
      <c r="K25" s="36">
        <v>2</v>
      </c>
      <c r="L25" s="36">
        <f>SUM(D25:K25)</f>
        <v>18</v>
      </c>
      <c r="M25" s="36" t="s">
        <v>971</v>
      </c>
      <c r="N25" s="32">
        <f>L25*100/$L$8</f>
        <v>94.736842105263165</v>
      </c>
    </row>
    <row r="26" spans="1:14" x14ac:dyDescent="0.25">
      <c r="A26" s="37">
        <v>18</v>
      </c>
      <c r="B26" s="80" t="s">
        <v>891</v>
      </c>
      <c r="C26" s="69" t="s">
        <v>845</v>
      </c>
      <c r="D26" s="68">
        <v>5</v>
      </c>
      <c r="E26" s="68">
        <v>1</v>
      </c>
      <c r="F26" s="68">
        <v>1</v>
      </c>
      <c r="G26" s="68">
        <v>1</v>
      </c>
      <c r="H26" s="68">
        <v>3</v>
      </c>
      <c r="I26" s="68">
        <v>2</v>
      </c>
      <c r="J26" s="68">
        <v>3</v>
      </c>
      <c r="K26" s="68">
        <v>2</v>
      </c>
      <c r="L26" s="36">
        <f>SUM(D26:K26)</f>
        <v>18</v>
      </c>
      <c r="M26" s="36" t="s">
        <v>971</v>
      </c>
      <c r="N26" s="32">
        <f>L26*100/$L$8</f>
        <v>94.736842105263165</v>
      </c>
    </row>
    <row r="27" spans="1:14" x14ac:dyDescent="0.25">
      <c r="A27" s="37">
        <v>19</v>
      </c>
      <c r="B27" s="38" t="s">
        <v>62</v>
      </c>
      <c r="C27" s="30" t="s">
        <v>793</v>
      </c>
      <c r="D27" s="36">
        <v>5</v>
      </c>
      <c r="E27" s="36">
        <v>1</v>
      </c>
      <c r="F27" s="36">
        <v>2</v>
      </c>
      <c r="G27" s="36">
        <v>0</v>
      </c>
      <c r="H27" s="36">
        <v>3</v>
      </c>
      <c r="I27" s="36">
        <v>2</v>
      </c>
      <c r="J27" s="36">
        <v>2</v>
      </c>
      <c r="K27" s="36">
        <v>2</v>
      </c>
      <c r="L27" s="36">
        <f>SUM(D27:K27)</f>
        <v>17</v>
      </c>
      <c r="M27" s="36" t="s">
        <v>971</v>
      </c>
      <c r="N27" s="32">
        <f>L27*100/$L$8</f>
        <v>89.473684210526315</v>
      </c>
    </row>
    <row r="28" spans="1:14" x14ac:dyDescent="0.25">
      <c r="A28" s="37">
        <v>20</v>
      </c>
      <c r="B28" s="37" t="s">
        <v>411</v>
      </c>
      <c r="C28" s="30" t="s">
        <v>401</v>
      </c>
      <c r="D28" s="36">
        <v>4</v>
      </c>
      <c r="E28" s="36">
        <v>1</v>
      </c>
      <c r="F28" s="36">
        <v>2</v>
      </c>
      <c r="G28" s="36">
        <v>0</v>
      </c>
      <c r="H28" s="36">
        <v>3</v>
      </c>
      <c r="I28" s="36">
        <v>2</v>
      </c>
      <c r="J28" s="36">
        <v>3</v>
      </c>
      <c r="K28" s="36">
        <v>2</v>
      </c>
      <c r="L28" s="36">
        <f>SUM(D28:K28)</f>
        <v>17</v>
      </c>
      <c r="M28" s="36" t="s">
        <v>971</v>
      </c>
      <c r="N28" s="32">
        <f>L28*100/$L$8</f>
        <v>89.473684210526315</v>
      </c>
    </row>
    <row r="29" spans="1:14" x14ac:dyDescent="0.25">
      <c r="A29" s="37">
        <v>21</v>
      </c>
      <c r="B29" s="45" t="s">
        <v>486</v>
      </c>
      <c r="C29" s="30" t="s">
        <v>795</v>
      </c>
      <c r="D29" s="36">
        <v>4</v>
      </c>
      <c r="E29" s="36">
        <v>1</v>
      </c>
      <c r="F29" s="36">
        <v>2</v>
      </c>
      <c r="G29" s="36">
        <v>0</v>
      </c>
      <c r="H29" s="36">
        <v>3</v>
      </c>
      <c r="I29" s="36">
        <v>2</v>
      </c>
      <c r="J29" s="36">
        <v>3</v>
      </c>
      <c r="K29" s="36">
        <v>2</v>
      </c>
      <c r="L29" s="36">
        <f>SUM(D29:K29)</f>
        <v>17</v>
      </c>
      <c r="M29" s="36" t="s">
        <v>971</v>
      </c>
      <c r="N29" s="32">
        <f>L29*100/$L$8</f>
        <v>89.473684210526315</v>
      </c>
    </row>
    <row r="30" spans="1:14" x14ac:dyDescent="0.25">
      <c r="A30" s="37">
        <v>22</v>
      </c>
      <c r="B30" s="38" t="s">
        <v>338</v>
      </c>
      <c r="C30" s="30" t="s">
        <v>794</v>
      </c>
      <c r="D30" s="36">
        <v>4</v>
      </c>
      <c r="E30" s="36">
        <v>1</v>
      </c>
      <c r="F30" s="36">
        <v>2</v>
      </c>
      <c r="G30" s="36">
        <v>1</v>
      </c>
      <c r="H30" s="36">
        <v>3</v>
      </c>
      <c r="I30" s="36">
        <v>2</v>
      </c>
      <c r="J30" s="36">
        <v>3</v>
      </c>
      <c r="K30" s="36">
        <v>1</v>
      </c>
      <c r="L30" s="36">
        <f>SUM(D30:K30)</f>
        <v>17</v>
      </c>
      <c r="M30" s="36" t="s">
        <v>971</v>
      </c>
      <c r="N30" s="32">
        <f>L30*100/$L$8</f>
        <v>89.473684210526315</v>
      </c>
    </row>
    <row r="31" spans="1:14" x14ac:dyDescent="0.25">
      <c r="A31" s="37">
        <v>23</v>
      </c>
      <c r="B31" s="38" t="s">
        <v>800</v>
      </c>
      <c r="C31" s="30" t="s">
        <v>796</v>
      </c>
      <c r="D31" s="36">
        <v>5</v>
      </c>
      <c r="E31" s="36">
        <v>1</v>
      </c>
      <c r="F31" s="36">
        <v>2</v>
      </c>
      <c r="G31" s="36">
        <v>0</v>
      </c>
      <c r="H31" s="36">
        <v>3</v>
      </c>
      <c r="I31" s="36">
        <v>2</v>
      </c>
      <c r="J31" s="36">
        <v>2</v>
      </c>
      <c r="K31" s="36">
        <v>2</v>
      </c>
      <c r="L31" s="36">
        <f>SUM(D31:K31)</f>
        <v>17</v>
      </c>
      <c r="M31" s="36" t="s">
        <v>971</v>
      </c>
      <c r="N31" s="32">
        <f>L31*100/$L$8</f>
        <v>89.473684210526315</v>
      </c>
    </row>
    <row r="32" spans="1:14" x14ac:dyDescent="0.25">
      <c r="A32" s="37">
        <v>24</v>
      </c>
      <c r="B32" s="38" t="s">
        <v>365</v>
      </c>
      <c r="C32" s="30" t="s">
        <v>343</v>
      </c>
      <c r="D32" s="36">
        <v>3</v>
      </c>
      <c r="E32" s="36">
        <v>1</v>
      </c>
      <c r="F32" s="36">
        <v>2</v>
      </c>
      <c r="G32" s="36">
        <v>1</v>
      </c>
      <c r="H32" s="36">
        <v>3</v>
      </c>
      <c r="I32" s="36">
        <v>2</v>
      </c>
      <c r="J32" s="36">
        <v>3</v>
      </c>
      <c r="K32" s="36">
        <v>2</v>
      </c>
      <c r="L32" s="36">
        <f>SUM(D32:K32)</f>
        <v>17</v>
      </c>
      <c r="M32" s="36" t="s">
        <v>971</v>
      </c>
      <c r="N32" s="32">
        <f>L32*100/$L$8</f>
        <v>89.473684210526315</v>
      </c>
    </row>
    <row r="33" spans="1:14" x14ac:dyDescent="0.25">
      <c r="A33" s="37">
        <v>25</v>
      </c>
      <c r="B33" s="80" t="s">
        <v>879</v>
      </c>
      <c r="C33" s="69" t="s">
        <v>845</v>
      </c>
      <c r="D33" s="68">
        <v>5</v>
      </c>
      <c r="E33" s="68">
        <v>1</v>
      </c>
      <c r="F33" s="68">
        <v>0</v>
      </c>
      <c r="G33" s="68">
        <v>1</v>
      </c>
      <c r="H33" s="68">
        <v>3</v>
      </c>
      <c r="I33" s="68">
        <v>2</v>
      </c>
      <c r="J33" s="68">
        <v>3</v>
      </c>
      <c r="K33" s="68">
        <v>2</v>
      </c>
      <c r="L33" s="36">
        <f>SUM(D33:K33)</f>
        <v>17</v>
      </c>
      <c r="M33" s="36" t="s">
        <v>971</v>
      </c>
      <c r="N33" s="90">
        <f>L33*100/$L$8</f>
        <v>89.473684210526315</v>
      </c>
    </row>
    <row r="34" spans="1:14" x14ac:dyDescent="0.25">
      <c r="A34" s="37">
        <v>26</v>
      </c>
      <c r="B34" s="37" t="s">
        <v>556</v>
      </c>
      <c r="C34" s="30" t="s">
        <v>531</v>
      </c>
      <c r="D34" s="36">
        <v>5</v>
      </c>
      <c r="E34" s="36">
        <v>1</v>
      </c>
      <c r="F34" s="36">
        <v>2</v>
      </c>
      <c r="G34" s="36">
        <v>1</v>
      </c>
      <c r="H34" s="36">
        <v>3</v>
      </c>
      <c r="I34" s="36">
        <v>0</v>
      </c>
      <c r="J34" s="36">
        <v>3</v>
      </c>
      <c r="K34" s="36">
        <v>2</v>
      </c>
      <c r="L34" s="36">
        <f>SUM(D34:K34)</f>
        <v>17</v>
      </c>
      <c r="M34" s="36" t="s">
        <v>971</v>
      </c>
      <c r="N34" s="32">
        <f>L34*100/$L$8</f>
        <v>89.473684210526315</v>
      </c>
    </row>
    <row r="35" spans="1:14" x14ac:dyDescent="0.25">
      <c r="A35" s="37">
        <v>27</v>
      </c>
      <c r="B35" s="37" t="s">
        <v>154</v>
      </c>
      <c r="C35" s="30" t="s">
        <v>150</v>
      </c>
      <c r="D35" s="36">
        <v>4</v>
      </c>
      <c r="E35" s="36">
        <v>1</v>
      </c>
      <c r="F35" s="36">
        <v>2</v>
      </c>
      <c r="G35" s="36">
        <v>0</v>
      </c>
      <c r="H35" s="36">
        <v>3</v>
      </c>
      <c r="I35" s="36">
        <v>2</v>
      </c>
      <c r="J35" s="36">
        <v>3</v>
      </c>
      <c r="K35" s="36">
        <v>2</v>
      </c>
      <c r="L35" s="36">
        <f>SUM(D35:K35)</f>
        <v>17</v>
      </c>
      <c r="M35" s="36" t="s">
        <v>971</v>
      </c>
      <c r="N35" s="32">
        <f>L35*100/$L$8</f>
        <v>89.473684210526315</v>
      </c>
    </row>
    <row r="36" spans="1:14" x14ac:dyDescent="0.25">
      <c r="A36" s="37">
        <v>28</v>
      </c>
      <c r="B36" s="37" t="s">
        <v>805</v>
      </c>
      <c r="C36" s="30" t="s">
        <v>796</v>
      </c>
      <c r="D36" s="36">
        <v>5</v>
      </c>
      <c r="E36" s="36">
        <v>1</v>
      </c>
      <c r="F36" s="36">
        <v>2</v>
      </c>
      <c r="G36" s="36">
        <v>0</v>
      </c>
      <c r="H36" s="36">
        <v>3</v>
      </c>
      <c r="I36" s="36">
        <v>2</v>
      </c>
      <c r="J36" s="36">
        <v>2</v>
      </c>
      <c r="K36" s="36">
        <v>2</v>
      </c>
      <c r="L36" s="36">
        <f>SUM(D36:K36)</f>
        <v>17</v>
      </c>
      <c r="M36" s="36" t="s">
        <v>971</v>
      </c>
      <c r="N36" s="32">
        <f>L36*100/$L$8</f>
        <v>89.473684210526315</v>
      </c>
    </row>
    <row r="37" spans="1:14" x14ac:dyDescent="0.25">
      <c r="A37" s="37">
        <v>29</v>
      </c>
      <c r="B37" s="45" t="s">
        <v>495</v>
      </c>
      <c r="C37" s="30" t="s">
        <v>795</v>
      </c>
      <c r="D37" s="39">
        <v>4</v>
      </c>
      <c r="E37" s="39">
        <v>1</v>
      </c>
      <c r="F37" s="39">
        <v>2</v>
      </c>
      <c r="G37" s="39">
        <v>0</v>
      </c>
      <c r="H37" s="39">
        <v>3</v>
      </c>
      <c r="I37" s="39">
        <v>2</v>
      </c>
      <c r="J37" s="39">
        <v>3</v>
      </c>
      <c r="K37" s="39">
        <v>2</v>
      </c>
      <c r="L37" s="36">
        <f>SUM(D37:K37)</f>
        <v>17</v>
      </c>
      <c r="M37" s="36" t="s">
        <v>971</v>
      </c>
      <c r="N37" s="32">
        <f>L37*100/$L$8</f>
        <v>89.473684210526315</v>
      </c>
    </row>
    <row r="38" spans="1:14" x14ac:dyDescent="0.25">
      <c r="A38" s="37">
        <v>30</v>
      </c>
      <c r="B38" s="38" t="s">
        <v>629</v>
      </c>
      <c r="C38" s="30" t="s">
        <v>620</v>
      </c>
      <c r="D38" s="36">
        <v>5</v>
      </c>
      <c r="E38" s="36">
        <v>1</v>
      </c>
      <c r="F38" s="36">
        <v>2</v>
      </c>
      <c r="G38" s="36">
        <v>1</v>
      </c>
      <c r="H38" s="36">
        <v>3</v>
      </c>
      <c r="I38" s="36">
        <v>0</v>
      </c>
      <c r="J38" s="36">
        <v>3</v>
      </c>
      <c r="K38" s="36">
        <v>2</v>
      </c>
      <c r="L38" s="36">
        <f>SUM(D38:K38)</f>
        <v>17</v>
      </c>
      <c r="M38" s="36" t="s">
        <v>971</v>
      </c>
      <c r="N38" s="32">
        <f>L38*100/$L$8</f>
        <v>89.473684210526315</v>
      </c>
    </row>
    <row r="39" spans="1:14" x14ac:dyDescent="0.25">
      <c r="A39" s="37">
        <v>31</v>
      </c>
      <c r="B39" s="40" t="s">
        <v>410</v>
      </c>
      <c r="C39" s="30" t="s">
        <v>401</v>
      </c>
      <c r="D39" s="36">
        <v>3</v>
      </c>
      <c r="E39" s="36">
        <v>1</v>
      </c>
      <c r="F39" s="36">
        <v>2</v>
      </c>
      <c r="G39" s="36">
        <v>1</v>
      </c>
      <c r="H39" s="36">
        <v>3</v>
      </c>
      <c r="I39" s="36">
        <v>2</v>
      </c>
      <c r="J39" s="36">
        <v>3</v>
      </c>
      <c r="K39" s="36">
        <v>2</v>
      </c>
      <c r="L39" s="36">
        <f>SUM(D39:K39)</f>
        <v>17</v>
      </c>
      <c r="M39" s="36" t="s">
        <v>971</v>
      </c>
      <c r="N39" s="32">
        <f>L39*100/$L$8</f>
        <v>89.473684210526315</v>
      </c>
    </row>
    <row r="40" spans="1:14" x14ac:dyDescent="0.25">
      <c r="A40" s="37">
        <v>32</v>
      </c>
      <c r="B40" s="38" t="s">
        <v>625</v>
      </c>
      <c r="C40" s="30" t="s">
        <v>620</v>
      </c>
      <c r="D40" s="36">
        <v>5</v>
      </c>
      <c r="E40" s="36">
        <v>1</v>
      </c>
      <c r="F40" s="36">
        <v>1</v>
      </c>
      <c r="G40" s="36">
        <v>0</v>
      </c>
      <c r="H40" s="36">
        <v>3</v>
      </c>
      <c r="I40" s="36">
        <v>2</v>
      </c>
      <c r="J40" s="36">
        <v>3</v>
      </c>
      <c r="K40" s="36">
        <v>2</v>
      </c>
      <c r="L40" s="36">
        <f>SUM(D40:K40)</f>
        <v>17</v>
      </c>
      <c r="M40" s="36" t="s">
        <v>971</v>
      </c>
      <c r="N40" s="32">
        <f>L40*100/$L$8</f>
        <v>89.473684210526315</v>
      </c>
    </row>
    <row r="41" spans="1:14" x14ac:dyDescent="0.25">
      <c r="A41" s="37">
        <v>33</v>
      </c>
      <c r="B41" s="37" t="s">
        <v>804</v>
      </c>
      <c r="C41" s="30" t="s">
        <v>796</v>
      </c>
      <c r="D41" s="36">
        <v>5</v>
      </c>
      <c r="E41" s="36">
        <v>1</v>
      </c>
      <c r="F41" s="36">
        <v>2</v>
      </c>
      <c r="G41" s="36">
        <v>0</v>
      </c>
      <c r="H41" s="36">
        <v>3</v>
      </c>
      <c r="I41" s="36">
        <v>2</v>
      </c>
      <c r="J41" s="36">
        <v>2</v>
      </c>
      <c r="K41" s="36">
        <v>2</v>
      </c>
      <c r="L41" s="36">
        <f>SUM(D41:K41)</f>
        <v>17</v>
      </c>
      <c r="M41" s="36" t="s">
        <v>971</v>
      </c>
      <c r="N41" s="32">
        <f>L41*100/$L$8</f>
        <v>89.473684210526315</v>
      </c>
    </row>
    <row r="42" spans="1:14" x14ac:dyDescent="0.25">
      <c r="A42" s="37">
        <v>34</v>
      </c>
      <c r="B42" s="38" t="s">
        <v>630</v>
      </c>
      <c r="C42" s="30" t="s">
        <v>620</v>
      </c>
      <c r="D42" s="36">
        <v>4</v>
      </c>
      <c r="E42" s="36">
        <v>1</v>
      </c>
      <c r="F42" s="36">
        <v>2</v>
      </c>
      <c r="G42" s="36">
        <v>0</v>
      </c>
      <c r="H42" s="36">
        <v>3</v>
      </c>
      <c r="I42" s="36">
        <v>2</v>
      </c>
      <c r="J42" s="36">
        <v>3</v>
      </c>
      <c r="K42" s="36">
        <v>2</v>
      </c>
      <c r="L42" s="36">
        <f>SUM(D42:K42)</f>
        <v>17</v>
      </c>
      <c r="M42" s="36" t="s">
        <v>971</v>
      </c>
      <c r="N42" s="32">
        <f>L42*100/$L$8</f>
        <v>89.473684210526315</v>
      </c>
    </row>
    <row r="43" spans="1:14" x14ac:dyDescent="0.25">
      <c r="A43" s="37">
        <v>35</v>
      </c>
      <c r="B43" s="38" t="s">
        <v>340</v>
      </c>
      <c r="C43" s="30" t="s">
        <v>794</v>
      </c>
      <c r="D43" s="36">
        <v>3</v>
      </c>
      <c r="E43" s="36">
        <v>1</v>
      </c>
      <c r="F43" s="36">
        <v>2</v>
      </c>
      <c r="G43" s="36">
        <v>1</v>
      </c>
      <c r="H43" s="36">
        <v>3</v>
      </c>
      <c r="I43" s="36">
        <v>2</v>
      </c>
      <c r="J43" s="36">
        <v>3</v>
      </c>
      <c r="K43" s="36">
        <v>1</v>
      </c>
      <c r="L43" s="36">
        <f>SUM(D43:K43)</f>
        <v>16</v>
      </c>
      <c r="M43" s="36" t="s">
        <v>971</v>
      </c>
      <c r="N43" s="32">
        <f>L43*100/$L$8</f>
        <v>84.21052631578948</v>
      </c>
    </row>
    <row r="44" spans="1:14" x14ac:dyDescent="0.25">
      <c r="A44" s="37">
        <v>36</v>
      </c>
      <c r="B44" s="38" t="s">
        <v>631</v>
      </c>
      <c r="C44" s="30" t="s">
        <v>620</v>
      </c>
      <c r="D44" s="36">
        <v>4</v>
      </c>
      <c r="E44" s="36">
        <v>0</v>
      </c>
      <c r="F44" s="36">
        <v>2</v>
      </c>
      <c r="G44" s="36">
        <v>0</v>
      </c>
      <c r="H44" s="36">
        <v>3</v>
      </c>
      <c r="I44" s="36">
        <v>2</v>
      </c>
      <c r="J44" s="36">
        <v>3</v>
      </c>
      <c r="K44" s="36">
        <v>2</v>
      </c>
      <c r="L44" s="36">
        <f>SUM(D44:K44)</f>
        <v>16</v>
      </c>
      <c r="M44" s="36" t="s">
        <v>971</v>
      </c>
      <c r="N44" s="32">
        <f>L44*100/$L$8</f>
        <v>84.21052631578948</v>
      </c>
    </row>
    <row r="45" spans="1:14" x14ac:dyDescent="0.25">
      <c r="A45" s="37">
        <v>37</v>
      </c>
      <c r="B45" s="37" t="s">
        <v>554</v>
      </c>
      <c r="C45" s="30" t="s">
        <v>531</v>
      </c>
      <c r="D45" s="36">
        <v>2</v>
      </c>
      <c r="E45" s="36">
        <v>1</v>
      </c>
      <c r="F45" s="36">
        <v>2</v>
      </c>
      <c r="G45" s="36">
        <v>1</v>
      </c>
      <c r="H45" s="36">
        <v>3</v>
      </c>
      <c r="I45" s="36">
        <v>2</v>
      </c>
      <c r="J45" s="36">
        <v>3</v>
      </c>
      <c r="K45" s="36">
        <v>2</v>
      </c>
      <c r="L45" s="36">
        <f>SUM(D45:K45)</f>
        <v>16</v>
      </c>
      <c r="M45" s="36" t="s">
        <v>971</v>
      </c>
      <c r="N45" s="32">
        <f>L45*100/$L$8</f>
        <v>84.21052631578948</v>
      </c>
    </row>
    <row r="46" spans="1:14" x14ac:dyDescent="0.25">
      <c r="A46" s="37">
        <v>38</v>
      </c>
      <c r="B46" s="38" t="s">
        <v>155</v>
      </c>
      <c r="C46" s="30" t="s">
        <v>150</v>
      </c>
      <c r="D46" s="36">
        <v>3</v>
      </c>
      <c r="E46" s="36">
        <v>0</v>
      </c>
      <c r="F46" s="36">
        <v>2</v>
      </c>
      <c r="G46" s="36">
        <v>1</v>
      </c>
      <c r="H46" s="36">
        <v>3</v>
      </c>
      <c r="I46" s="36">
        <v>2</v>
      </c>
      <c r="J46" s="36">
        <v>3</v>
      </c>
      <c r="K46" s="36">
        <v>2</v>
      </c>
      <c r="L46" s="36">
        <f>SUM(D46:K46)</f>
        <v>16</v>
      </c>
      <c r="M46" s="36" t="s">
        <v>971</v>
      </c>
      <c r="N46" s="32">
        <f>L46*100/$L$8</f>
        <v>84.21052631578948</v>
      </c>
    </row>
    <row r="47" spans="1:14" x14ac:dyDescent="0.25">
      <c r="A47" s="37">
        <v>39</v>
      </c>
      <c r="B47" s="38" t="s">
        <v>632</v>
      </c>
      <c r="C47" s="30" t="s">
        <v>620</v>
      </c>
      <c r="D47" s="36">
        <v>5</v>
      </c>
      <c r="E47" s="36">
        <v>1</v>
      </c>
      <c r="F47" s="36">
        <v>2</v>
      </c>
      <c r="G47" s="36">
        <v>0</v>
      </c>
      <c r="H47" s="36">
        <v>3</v>
      </c>
      <c r="I47" s="36">
        <v>0</v>
      </c>
      <c r="J47" s="36">
        <v>3</v>
      </c>
      <c r="K47" s="36">
        <v>2</v>
      </c>
      <c r="L47" s="36">
        <f>SUM(D47:K47)</f>
        <v>16</v>
      </c>
      <c r="M47" s="36" t="s">
        <v>971</v>
      </c>
      <c r="N47" s="32">
        <f>L47*100/$L$8</f>
        <v>84.21052631578948</v>
      </c>
    </row>
    <row r="48" spans="1:14" x14ac:dyDescent="0.25">
      <c r="A48" s="37">
        <v>40</v>
      </c>
      <c r="B48" s="38" t="s">
        <v>412</v>
      </c>
      <c r="C48" s="30" t="s">
        <v>401</v>
      </c>
      <c r="D48" s="36">
        <v>3</v>
      </c>
      <c r="E48" s="36">
        <v>1</v>
      </c>
      <c r="F48" s="36">
        <v>2</v>
      </c>
      <c r="G48" s="36">
        <v>0</v>
      </c>
      <c r="H48" s="36">
        <v>3</v>
      </c>
      <c r="I48" s="36">
        <v>2</v>
      </c>
      <c r="J48" s="36">
        <v>3</v>
      </c>
      <c r="K48" s="36">
        <v>2</v>
      </c>
      <c r="L48" s="36">
        <f>SUM(D48:K48)</f>
        <v>16</v>
      </c>
      <c r="M48" s="36" t="s">
        <v>971</v>
      </c>
      <c r="N48" s="32">
        <f>L48*100/$L$8</f>
        <v>84.21052631578948</v>
      </c>
    </row>
    <row r="49" spans="1:14" x14ac:dyDescent="0.25">
      <c r="A49" s="37">
        <v>41</v>
      </c>
      <c r="B49" s="38" t="s">
        <v>591</v>
      </c>
      <c r="C49" s="30" t="s">
        <v>797</v>
      </c>
      <c r="D49" s="36">
        <v>2</v>
      </c>
      <c r="E49" s="36">
        <v>1</v>
      </c>
      <c r="F49" s="36">
        <v>2</v>
      </c>
      <c r="G49" s="36">
        <v>1</v>
      </c>
      <c r="H49" s="36">
        <v>3</v>
      </c>
      <c r="I49" s="36">
        <v>2</v>
      </c>
      <c r="J49" s="36">
        <v>3</v>
      </c>
      <c r="K49" s="36">
        <v>2</v>
      </c>
      <c r="L49" s="36">
        <f>SUM(D49:K49)</f>
        <v>16</v>
      </c>
      <c r="M49" s="36" t="s">
        <v>971</v>
      </c>
      <c r="N49" s="32">
        <f>L49*100/$L$8</f>
        <v>84.21052631578948</v>
      </c>
    </row>
    <row r="50" spans="1:14" x14ac:dyDescent="0.25">
      <c r="A50" s="37">
        <v>42</v>
      </c>
      <c r="B50" s="45" t="s">
        <v>494</v>
      </c>
      <c r="C50" s="30" t="s">
        <v>795</v>
      </c>
      <c r="D50" s="36">
        <v>3</v>
      </c>
      <c r="E50" s="36">
        <v>1</v>
      </c>
      <c r="F50" s="36">
        <v>2</v>
      </c>
      <c r="G50" s="36">
        <v>0</v>
      </c>
      <c r="H50" s="36">
        <v>3</v>
      </c>
      <c r="I50" s="36">
        <v>2</v>
      </c>
      <c r="J50" s="36">
        <v>3</v>
      </c>
      <c r="K50" s="36">
        <v>2</v>
      </c>
      <c r="L50" s="36">
        <f>SUM(D50:K50)</f>
        <v>16</v>
      </c>
      <c r="M50" s="36" t="s">
        <v>971</v>
      </c>
      <c r="N50" s="32">
        <f>L50*100/$L$8</f>
        <v>84.21052631578948</v>
      </c>
    </row>
    <row r="51" spans="1:14" x14ac:dyDescent="0.25">
      <c r="A51" s="37">
        <v>43</v>
      </c>
      <c r="B51" s="37" t="s">
        <v>366</v>
      </c>
      <c r="C51" s="30" t="s">
        <v>343</v>
      </c>
      <c r="D51" s="36">
        <v>4</v>
      </c>
      <c r="E51" s="36">
        <v>0</v>
      </c>
      <c r="F51" s="36">
        <v>2</v>
      </c>
      <c r="G51" s="36">
        <v>0</v>
      </c>
      <c r="H51" s="36">
        <v>3</v>
      </c>
      <c r="I51" s="36">
        <v>2</v>
      </c>
      <c r="J51" s="36">
        <v>3</v>
      </c>
      <c r="K51" s="36">
        <v>2</v>
      </c>
      <c r="L51" s="36">
        <f>SUM(D51:K51)</f>
        <v>16</v>
      </c>
      <c r="M51" s="36" t="s">
        <v>971</v>
      </c>
      <c r="N51" s="32">
        <f>L51*100/$L$8</f>
        <v>84.21052631578948</v>
      </c>
    </row>
    <row r="52" spans="1:14" x14ac:dyDescent="0.25">
      <c r="A52" s="37">
        <v>44</v>
      </c>
      <c r="B52" s="38" t="s">
        <v>633</v>
      </c>
      <c r="C52" s="30" t="s">
        <v>620</v>
      </c>
      <c r="D52" s="36">
        <v>5</v>
      </c>
      <c r="E52" s="36">
        <v>1</v>
      </c>
      <c r="F52" s="36">
        <v>2</v>
      </c>
      <c r="G52" s="36">
        <v>0</v>
      </c>
      <c r="H52" s="36">
        <v>3</v>
      </c>
      <c r="I52" s="36">
        <v>0</v>
      </c>
      <c r="J52" s="36">
        <v>3</v>
      </c>
      <c r="K52" s="36">
        <v>2</v>
      </c>
      <c r="L52" s="36">
        <f>SUM(D52:K52)</f>
        <v>16</v>
      </c>
      <c r="M52" s="36" t="s">
        <v>971</v>
      </c>
      <c r="N52" s="32">
        <f>L52*100/$L$8</f>
        <v>84.21052631578948</v>
      </c>
    </row>
    <row r="53" spans="1:14" x14ac:dyDescent="0.25">
      <c r="A53" s="37">
        <v>45</v>
      </c>
      <c r="B53" s="80" t="s">
        <v>887</v>
      </c>
      <c r="C53" s="69" t="s">
        <v>845</v>
      </c>
      <c r="D53" s="68">
        <v>5</v>
      </c>
      <c r="E53" s="68">
        <v>1</v>
      </c>
      <c r="F53" s="68">
        <v>0</v>
      </c>
      <c r="G53" s="68">
        <v>1</v>
      </c>
      <c r="H53" s="68">
        <v>3</v>
      </c>
      <c r="I53" s="68">
        <v>2</v>
      </c>
      <c r="J53" s="68">
        <v>2</v>
      </c>
      <c r="K53" s="68">
        <v>2</v>
      </c>
      <c r="L53" s="36">
        <f>SUM(D53:K53)</f>
        <v>16</v>
      </c>
      <c r="M53" s="36" t="s">
        <v>971</v>
      </c>
      <c r="N53" s="90">
        <f>L53*100/$L$8</f>
        <v>84.21052631578948</v>
      </c>
    </row>
    <row r="54" spans="1:14" x14ac:dyDescent="0.25">
      <c r="A54" s="37">
        <v>46</v>
      </c>
      <c r="B54" s="38" t="s">
        <v>136</v>
      </c>
      <c r="C54" s="30" t="s">
        <v>819</v>
      </c>
      <c r="D54" s="36">
        <v>2</v>
      </c>
      <c r="E54" s="36">
        <v>1</v>
      </c>
      <c r="F54" s="36">
        <v>2</v>
      </c>
      <c r="G54" s="36">
        <v>1</v>
      </c>
      <c r="H54" s="36">
        <v>3</v>
      </c>
      <c r="I54" s="36">
        <v>2</v>
      </c>
      <c r="J54" s="36">
        <v>3</v>
      </c>
      <c r="K54" s="36">
        <v>2</v>
      </c>
      <c r="L54" s="36">
        <f>SUM(D54:K54)</f>
        <v>16</v>
      </c>
      <c r="M54" s="36" t="s">
        <v>971</v>
      </c>
      <c r="N54" s="32">
        <f>L54*100/$L$8</f>
        <v>84.21052631578948</v>
      </c>
    </row>
    <row r="55" spans="1:14" x14ac:dyDescent="0.25">
      <c r="A55" s="37">
        <v>47</v>
      </c>
      <c r="B55" s="38" t="s">
        <v>458</v>
      </c>
      <c r="C55" s="30" t="s">
        <v>414</v>
      </c>
      <c r="D55" s="36">
        <v>3</v>
      </c>
      <c r="E55" s="36">
        <v>1</v>
      </c>
      <c r="F55" s="36">
        <v>2</v>
      </c>
      <c r="G55" s="36">
        <v>0</v>
      </c>
      <c r="H55" s="36">
        <v>3</v>
      </c>
      <c r="I55" s="36">
        <v>2</v>
      </c>
      <c r="J55" s="36">
        <v>3</v>
      </c>
      <c r="K55" s="36">
        <v>2</v>
      </c>
      <c r="L55" s="36">
        <f>SUM(D55:K55)</f>
        <v>16</v>
      </c>
      <c r="M55" s="36" t="s">
        <v>971</v>
      </c>
      <c r="N55" s="32">
        <f>L55*100/$L$8</f>
        <v>84.21052631578948</v>
      </c>
    </row>
    <row r="56" spans="1:14" x14ac:dyDescent="0.25">
      <c r="A56" s="37">
        <v>48</v>
      </c>
      <c r="B56" s="37" t="s">
        <v>557</v>
      </c>
      <c r="C56" s="30" t="s">
        <v>531</v>
      </c>
      <c r="D56" s="36">
        <v>4</v>
      </c>
      <c r="E56" s="36">
        <v>1</v>
      </c>
      <c r="F56" s="36">
        <v>2</v>
      </c>
      <c r="G56" s="36">
        <v>1</v>
      </c>
      <c r="H56" s="36">
        <v>3</v>
      </c>
      <c r="I56" s="36">
        <v>0</v>
      </c>
      <c r="J56" s="36">
        <v>3</v>
      </c>
      <c r="K56" s="36">
        <v>2</v>
      </c>
      <c r="L56" s="36">
        <f>SUM(D56:K56)</f>
        <v>16</v>
      </c>
      <c r="M56" s="36" t="s">
        <v>971</v>
      </c>
      <c r="N56" s="32">
        <f>L56*100/$L$8</f>
        <v>84.21052631578948</v>
      </c>
    </row>
    <row r="57" spans="1:14" x14ac:dyDescent="0.25">
      <c r="A57" s="37">
        <v>49</v>
      </c>
      <c r="B57" s="37" t="s">
        <v>156</v>
      </c>
      <c r="C57" s="30" t="s">
        <v>150</v>
      </c>
      <c r="D57" s="36">
        <v>3</v>
      </c>
      <c r="E57" s="36">
        <v>1</v>
      </c>
      <c r="F57" s="36">
        <v>2</v>
      </c>
      <c r="G57" s="36">
        <v>0</v>
      </c>
      <c r="H57" s="36">
        <v>3</v>
      </c>
      <c r="I57" s="36">
        <v>2</v>
      </c>
      <c r="J57" s="36">
        <v>3</v>
      </c>
      <c r="K57" s="36">
        <v>2</v>
      </c>
      <c r="L57" s="36">
        <f>SUM(D57:K57)</f>
        <v>16</v>
      </c>
      <c r="M57" s="36" t="s">
        <v>971</v>
      </c>
      <c r="N57" s="32">
        <f>L57*100/$L$8</f>
        <v>84.21052631578948</v>
      </c>
    </row>
    <row r="58" spans="1:14" x14ac:dyDescent="0.25">
      <c r="A58" s="37">
        <v>50</v>
      </c>
      <c r="B58" s="37" t="s">
        <v>339</v>
      </c>
      <c r="C58" s="30" t="s">
        <v>794</v>
      </c>
      <c r="D58" s="36">
        <v>3</v>
      </c>
      <c r="E58" s="36">
        <v>1</v>
      </c>
      <c r="F58" s="36">
        <v>2</v>
      </c>
      <c r="G58" s="36">
        <v>0</v>
      </c>
      <c r="H58" s="36">
        <v>3</v>
      </c>
      <c r="I58" s="36">
        <v>2</v>
      </c>
      <c r="J58" s="36">
        <v>3</v>
      </c>
      <c r="K58" s="36">
        <v>2</v>
      </c>
      <c r="L58" s="36">
        <f>SUM(D58:K58)</f>
        <v>16</v>
      </c>
      <c r="M58" s="36" t="s">
        <v>971</v>
      </c>
      <c r="N58" s="32">
        <f>L58*100/$L$8</f>
        <v>84.21052631578948</v>
      </c>
    </row>
    <row r="59" spans="1:14" x14ac:dyDescent="0.25">
      <c r="A59" s="37">
        <v>51</v>
      </c>
      <c r="B59" s="38" t="s">
        <v>803</v>
      </c>
      <c r="C59" s="30" t="s">
        <v>796</v>
      </c>
      <c r="D59" s="36">
        <v>4</v>
      </c>
      <c r="E59" s="36">
        <v>1</v>
      </c>
      <c r="F59" s="36">
        <v>2</v>
      </c>
      <c r="G59" s="36">
        <v>0</v>
      </c>
      <c r="H59" s="36">
        <v>3</v>
      </c>
      <c r="I59" s="36">
        <v>2</v>
      </c>
      <c r="J59" s="36">
        <v>2</v>
      </c>
      <c r="K59" s="36">
        <v>2</v>
      </c>
      <c r="L59" s="36">
        <f>SUM(D59:K59)</f>
        <v>16</v>
      </c>
      <c r="M59" s="36" t="s">
        <v>971</v>
      </c>
      <c r="N59" s="32">
        <f>L59*100/$L$8</f>
        <v>84.21052631578948</v>
      </c>
    </row>
    <row r="60" spans="1:14" x14ac:dyDescent="0.25">
      <c r="A60" s="37">
        <v>52</v>
      </c>
      <c r="B60" s="37" t="s">
        <v>157</v>
      </c>
      <c r="C60" s="30" t="s">
        <v>150</v>
      </c>
      <c r="D60" s="36">
        <v>3</v>
      </c>
      <c r="E60" s="36">
        <v>1</v>
      </c>
      <c r="F60" s="36">
        <v>2</v>
      </c>
      <c r="G60" s="36">
        <v>0</v>
      </c>
      <c r="H60" s="36">
        <v>3</v>
      </c>
      <c r="I60" s="36">
        <v>2</v>
      </c>
      <c r="J60" s="36">
        <v>3</v>
      </c>
      <c r="K60" s="36">
        <v>2</v>
      </c>
      <c r="L60" s="36">
        <f>SUM(D60:K60)</f>
        <v>16</v>
      </c>
      <c r="M60" s="36" t="s">
        <v>971</v>
      </c>
      <c r="N60" s="32">
        <f>L60*100/$L$8</f>
        <v>84.21052631578948</v>
      </c>
    </row>
    <row r="61" spans="1:14" x14ac:dyDescent="0.25">
      <c r="A61" s="37">
        <v>53</v>
      </c>
      <c r="B61" s="37" t="s">
        <v>61</v>
      </c>
      <c r="C61" s="30" t="s">
        <v>793</v>
      </c>
      <c r="D61" s="36">
        <v>4</v>
      </c>
      <c r="E61" s="36">
        <v>0</v>
      </c>
      <c r="F61" s="36">
        <v>2</v>
      </c>
      <c r="G61" s="36">
        <v>0</v>
      </c>
      <c r="H61" s="36">
        <v>3</v>
      </c>
      <c r="I61" s="36">
        <v>2</v>
      </c>
      <c r="J61" s="36">
        <v>3</v>
      </c>
      <c r="K61" s="36">
        <v>2</v>
      </c>
      <c r="L61" s="36">
        <f>SUM(D61:K61)</f>
        <v>16</v>
      </c>
      <c r="M61" s="36" t="s">
        <v>971</v>
      </c>
      <c r="N61" s="32">
        <f>L61*100/$L$8</f>
        <v>84.21052631578948</v>
      </c>
    </row>
    <row r="62" spans="1:14" x14ac:dyDescent="0.25">
      <c r="A62" s="37">
        <v>54</v>
      </c>
      <c r="B62" s="38" t="s">
        <v>807</v>
      </c>
      <c r="C62" s="30" t="s">
        <v>796</v>
      </c>
      <c r="D62" s="36">
        <v>4</v>
      </c>
      <c r="E62" s="36">
        <v>1</v>
      </c>
      <c r="F62" s="36">
        <v>2</v>
      </c>
      <c r="G62" s="36">
        <v>0</v>
      </c>
      <c r="H62" s="36">
        <v>3</v>
      </c>
      <c r="I62" s="36">
        <v>2</v>
      </c>
      <c r="J62" s="36">
        <v>2</v>
      </c>
      <c r="K62" s="36">
        <v>2</v>
      </c>
      <c r="L62" s="36">
        <f>SUM(D62:K62)</f>
        <v>16</v>
      </c>
      <c r="M62" s="36" t="s">
        <v>971</v>
      </c>
      <c r="N62" s="32">
        <f>L62*100/$L$8</f>
        <v>84.21052631578948</v>
      </c>
    </row>
    <row r="63" spans="1:14" x14ac:dyDescent="0.25">
      <c r="A63" s="37">
        <v>55</v>
      </c>
      <c r="B63" s="38" t="s">
        <v>158</v>
      </c>
      <c r="C63" s="30" t="s">
        <v>150</v>
      </c>
      <c r="D63" s="36">
        <v>3</v>
      </c>
      <c r="E63" s="36">
        <v>1</v>
      </c>
      <c r="F63" s="36">
        <v>2</v>
      </c>
      <c r="G63" s="36">
        <v>0</v>
      </c>
      <c r="H63" s="36">
        <v>3</v>
      </c>
      <c r="I63" s="36">
        <v>2</v>
      </c>
      <c r="J63" s="36">
        <v>3</v>
      </c>
      <c r="K63" s="36">
        <v>2</v>
      </c>
      <c r="L63" s="36">
        <f>SUM(D63:K63)</f>
        <v>16</v>
      </c>
      <c r="M63" s="36" t="s">
        <v>971</v>
      </c>
      <c r="N63" s="32">
        <f>L63*100/$L$8</f>
        <v>84.21052631578948</v>
      </c>
    </row>
    <row r="64" spans="1:14" x14ac:dyDescent="0.25">
      <c r="A64" s="37">
        <v>56</v>
      </c>
      <c r="B64" s="37" t="s">
        <v>36</v>
      </c>
      <c r="C64" s="30" t="s">
        <v>13</v>
      </c>
      <c r="D64" s="36">
        <v>4</v>
      </c>
      <c r="E64" s="36">
        <v>1</v>
      </c>
      <c r="F64" s="36">
        <v>2</v>
      </c>
      <c r="G64" s="36">
        <v>1</v>
      </c>
      <c r="H64" s="36">
        <v>3</v>
      </c>
      <c r="I64" s="36">
        <v>0</v>
      </c>
      <c r="J64" s="36">
        <v>3</v>
      </c>
      <c r="K64" s="36">
        <v>2</v>
      </c>
      <c r="L64" s="36">
        <f>SUM(D64:K64)</f>
        <v>16</v>
      </c>
      <c r="M64" s="36" t="s">
        <v>971</v>
      </c>
      <c r="N64" s="32">
        <f>L64*100/$L$8</f>
        <v>84.21052631578948</v>
      </c>
    </row>
    <row r="65" spans="1:14" x14ac:dyDescent="0.25">
      <c r="A65" s="37">
        <v>57</v>
      </c>
      <c r="B65" s="38" t="s">
        <v>634</v>
      </c>
      <c r="C65" s="30" t="s">
        <v>620</v>
      </c>
      <c r="D65" s="36">
        <v>3</v>
      </c>
      <c r="E65" s="36">
        <v>1</v>
      </c>
      <c r="F65" s="36">
        <v>2</v>
      </c>
      <c r="G65" s="36">
        <v>1</v>
      </c>
      <c r="H65" s="36">
        <v>3</v>
      </c>
      <c r="I65" s="36">
        <v>0</v>
      </c>
      <c r="J65" s="36">
        <v>3</v>
      </c>
      <c r="K65" s="36">
        <v>2</v>
      </c>
      <c r="L65" s="36">
        <f>SUM(D65:K65)</f>
        <v>15</v>
      </c>
      <c r="M65" s="36"/>
      <c r="N65" s="32">
        <f>L65*100/$L$8</f>
        <v>78.94736842105263</v>
      </c>
    </row>
    <row r="66" spans="1:14" x14ac:dyDescent="0.25">
      <c r="A66" s="37">
        <v>58</v>
      </c>
      <c r="B66" s="38" t="s">
        <v>635</v>
      </c>
      <c r="C66" s="30" t="s">
        <v>620</v>
      </c>
      <c r="D66" s="36">
        <v>5</v>
      </c>
      <c r="E66" s="36">
        <v>1</v>
      </c>
      <c r="F66" s="36">
        <v>2</v>
      </c>
      <c r="G66" s="36">
        <v>0</v>
      </c>
      <c r="H66" s="36">
        <v>3</v>
      </c>
      <c r="I66" s="36">
        <v>2</v>
      </c>
      <c r="J66" s="36">
        <v>0</v>
      </c>
      <c r="K66" s="36">
        <v>2</v>
      </c>
      <c r="L66" s="36">
        <f>SUM(D66:K66)</f>
        <v>15</v>
      </c>
      <c r="M66" s="36"/>
      <c r="N66" s="32">
        <f>L66*100/$L$8</f>
        <v>78.94736842105263</v>
      </c>
    </row>
    <row r="67" spans="1:14" x14ac:dyDescent="0.25">
      <c r="A67" s="37">
        <v>59</v>
      </c>
      <c r="B67" s="38" t="s">
        <v>553</v>
      </c>
      <c r="C67" s="30" t="s">
        <v>531</v>
      </c>
      <c r="D67" s="36">
        <v>4</v>
      </c>
      <c r="E67" s="36">
        <v>1</v>
      </c>
      <c r="F67" s="36">
        <v>2</v>
      </c>
      <c r="G67" s="36">
        <v>0</v>
      </c>
      <c r="H67" s="36">
        <v>3</v>
      </c>
      <c r="I67" s="36">
        <v>0</v>
      </c>
      <c r="J67" s="36">
        <v>3</v>
      </c>
      <c r="K67" s="36">
        <v>2</v>
      </c>
      <c r="L67" s="36">
        <f>SUM(D67:K67)</f>
        <v>15</v>
      </c>
      <c r="M67" s="36"/>
      <c r="N67" s="32">
        <f>L67*100/$L$8</f>
        <v>78.94736842105263</v>
      </c>
    </row>
    <row r="68" spans="1:14" x14ac:dyDescent="0.25">
      <c r="A68" s="37">
        <v>60</v>
      </c>
      <c r="B68" s="38" t="s">
        <v>184</v>
      </c>
      <c r="C68" s="30" t="s">
        <v>183</v>
      </c>
      <c r="D68" s="36">
        <v>3</v>
      </c>
      <c r="E68" s="36">
        <v>1</v>
      </c>
      <c r="F68" s="36">
        <v>1</v>
      </c>
      <c r="G68" s="36">
        <v>1</v>
      </c>
      <c r="H68" s="36">
        <v>3</v>
      </c>
      <c r="I68" s="36">
        <v>2</v>
      </c>
      <c r="J68" s="36">
        <v>2</v>
      </c>
      <c r="K68" s="36">
        <v>2</v>
      </c>
      <c r="L68" s="36">
        <f>SUM(D68:K68)</f>
        <v>15</v>
      </c>
      <c r="M68" s="36"/>
      <c r="N68" s="32">
        <f>L68*100/$L$8</f>
        <v>78.94736842105263</v>
      </c>
    </row>
    <row r="69" spans="1:14" x14ac:dyDescent="0.25">
      <c r="A69" s="37">
        <v>61</v>
      </c>
      <c r="B69" s="38" t="s">
        <v>446</v>
      </c>
      <c r="C69" s="30" t="s">
        <v>414</v>
      </c>
      <c r="D69" s="36">
        <v>3</v>
      </c>
      <c r="E69" s="36">
        <v>0</v>
      </c>
      <c r="F69" s="36">
        <v>2</v>
      </c>
      <c r="G69" s="36">
        <v>0</v>
      </c>
      <c r="H69" s="36">
        <v>3</v>
      </c>
      <c r="I69" s="36">
        <v>2</v>
      </c>
      <c r="J69" s="36">
        <v>3</v>
      </c>
      <c r="K69" s="36">
        <v>2</v>
      </c>
      <c r="L69" s="36">
        <f>SUM(D69:K69)</f>
        <v>15</v>
      </c>
      <c r="M69" s="36"/>
      <c r="N69" s="32">
        <f>L69*100/$L$8</f>
        <v>78.94736842105263</v>
      </c>
    </row>
    <row r="70" spans="1:14" x14ac:dyDescent="0.25">
      <c r="A70" s="37">
        <v>62</v>
      </c>
      <c r="B70" s="92" t="s">
        <v>916</v>
      </c>
      <c r="C70" s="96" t="s">
        <v>912</v>
      </c>
      <c r="D70" s="99">
        <v>3</v>
      </c>
      <c r="E70" s="99">
        <v>1</v>
      </c>
      <c r="F70" s="99">
        <v>2</v>
      </c>
      <c r="G70" s="99">
        <v>1</v>
      </c>
      <c r="H70" s="99">
        <v>3</v>
      </c>
      <c r="I70" s="99">
        <v>0</v>
      </c>
      <c r="J70" s="99">
        <v>3</v>
      </c>
      <c r="K70" s="99">
        <v>2</v>
      </c>
      <c r="L70" s="36">
        <f>SUM(D70:K70)</f>
        <v>15</v>
      </c>
      <c r="M70" s="99"/>
      <c r="N70" s="32">
        <f>L70*100/$L$8</f>
        <v>78.94736842105263</v>
      </c>
    </row>
    <row r="71" spans="1:14" x14ac:dyDescent="0.25">
      <c r="A71" s="37">
        <v>63</v>
      </c>
      <c r="B71" s="38" t="s">
        <v>182</v>
      </c>
      <c r="C71" s="30" t="s">
        <v>183</v>
      </c>
      <c r="D71" s="36">
        <v>3</v>
      </c>
      <c r="E71" s="36">
        <v>0</v>
      </c>
      <c r="F71" s="36">
        <v>2</v>
      </c>
      <c r="G71" s="36">
        <v>0</v>
      </c>
      <c r="H71" s="36">
        <v>3</v>
      </c>
      <c r="I71" s="36">
        <v>2</v>
      </c>
      <c r="J71" s="36">
        <v>3</v>
      </c>
      <c r="K71" s="36">
        <v>2</v>
      </c>
      <c r="L71" s="36">
        <f>SUM(D71:K71)</f>
        <v>15</v>
      </c>
      <c r="M71" s="36"/>
      <c r="N71" s="32">
        <f>L71*100/$L$8</f>
        <v>78.94736842105263</v>
      </c>
    </row>
    <row r="72" spans="1:14" x14ac:dyDescent="0.25">
      <c r="A72" s="37">
        <v>64</v>
      </c>
      <c r="B72" s="38" t="s">
        <v>60</v>
      </c>
      <c r="C72" s="30" t="s">
        <v>793</v>
      </c>
      <c r="D72" s="36">
        <v>3</v>
      </c>
      <c r="E72" s="36">
        <v>1</v>
      </c>
      <c r="F72" s="36">
        <v>2</v>
      </c>
      <c r="G72" s="36">
        <v>1</v>
      </c>
      <c r="H72" s="36">
        <v>3</v>
      </c>
      <c r="I72" s="36">
        <v>0</v>
      </c>
      <c r="J72" s="36">
        <v>3</v>
      </c>
      <c r="K72" s="36">
        <v>2</v>
      </c>
      <c r="L72" s="36">
        <f>SUM(D72:K72)</f>
        <v>15</v>
      </c>
      <c r="M72" s="36"/>
      <c r="N72" s="32">
        <f>L72*100/$L$8</f>
        <v>78.94736842105263</v>
      </c>
    </row>
    <row r="73" spans="1:14" x14ac:dyDescent="0.25">
      <c r="A73" s="37">
        <v>65</v>
      </c>
      <c r="B73" s="53" t="s">
        <v>817</v>
      </c>
      <c r="C73" s="30" t="s">
        <v>796</v>
      </c>
      <c r="D73" s="41">
        <v>5</v>
      </c>
      <c r="E73" s="41">
        <v>0</v>
      </c>
      <c r="F73" s="41">
        <v>2</v>
      </c>
      <c r="G73" s="41">
        <v>1</v>
      </c>
      <c r="H73" s="41">
        <v>3</v>
      </c>
      <c r="I73" s="41">
        <v>2</v>
      </c>
      <c r="J73" s="41">
        <v>0</v>
      </c>
      <c r="K73" s="41">
        <v>2</v>
      </c>
      <c r="L73" s="36">
        <f>SUM(D73:K73)</f>
        <v>15</v>
      </c>
      <c r="M73" s="36"/>
      <c r="N73" s="32">
        <f>L73*100/$L$8</f>
        <v>78.94736842105263</v>
      </c>
    </row>
    <row r="74" spans="1:14" x14ac:dyDescent="0.25">
      <c r="A74" s="37">
        <v>66</v>
      </c>
      <c r="B74" s="98" t="s">
        <v>743</v>
      </c>
      <c r="C74" s="30" t="s">
        <v>733</v>
      </c>
      <c r="D74" s="41">
        <v>2</v>
      </c>
      <c r="E74" s="41">
        <v>0</v>
      </c>
      <c r="F74" s="41">
        <v>2</v>
      </c>
      <c r="G74" s="41">
        <v>1</v>
      </c>
      <c r="H74" s="41">
        <v>3</v>
      </c>
      <c r="I74" s="41">
        <v>2</v>
      </c>
      <c r="J74" s="41">
        <v>3</v>
      </c>
      <c r="K74" s="41">
        <v>2</v>
      </c>
      <c r="L74" s="36">
        <f>SUM(D74:K74)</f>
        <v>15</v>
      </c>
      <c r="M74" s="36"/>
      <c r="N74" s="32">
        <f>L74*100/$L$8</f>
        <v>78.94736842105263</v>
      </c>
    </row>
    <row r="75" spans="1:14" x14ac:dyDescent="0.25">
      <c r="A75" s="37">
        <v>67</v>
      </c>
      <c r="B75" s="38" t="s">
        <v>159</v>
      </c>
      <c r="C75" s="30" t="s">
        <v>150</v>
      </c>
      <c r="D75" s="36">
        <v>4</v>
      </c>
      <c r="E75" s="36">
        <v>1</v>
      </c>
      <c r="F75" s="36">
        <v>2</v>
      </c>
      <c r="G75" s="36">
        <v>0</v>
      </c>
      <c r="H75" s="36">
        <v>3</v>
      </c>
      <c r="I75" s="36">
        <v>0</v>
      </c>
      <c r="J75" s="36">
        <v>3</v>
      </c>
      <c r="K75" s="36">
        <v>2</v>
      </c>
      <c r="L75" s="36">
        <f>SUM(D75:K75)</f>
        <v>15</v>
      </c>
      <c r="M75" s="36"/>
      <c r="N75" s="32">
        <f>L75*100/$L$8</f>
        <v>78.94736842105263</v>
      </c>
    </row>
    <row r="76" spans="1:14" x14ac:dyDescent="0.25">
      <c r="A76" s="37">
        <v>68</v>
      </c>
      <c r="B76" s="37" t="s">
        <v>799</v>
      </c>
      <c r="C76" s="30" t="s">
        <v>796</v>
      </c>
      <c r="D76" s="36">
        <v>5</v>
      </c>
      <c r="E76" s="36">
        <v>0</v>
      </c>
      <c r="F76" s="36">
        <v>2</v>
      </c>
      <c r="G76" s="36">
        <v>1</v>
      </c>
      <c r="H76" s="36">
        <v>3</v>
      </c>
      <c r="I76" s="36">
        <v>0</v>
      </c>
      <c r="J76" s="36">
        <v>2</v>
      </c>
      <c r="K76" s="36">
        <v>2</v>
      </c>
      <c r="L76" s="36">
        <f>SUM(D76:K76)</f>
        <v>15</v>
      </c>
      <c r="M76" s="36"/>
      <c r="N76" s="32">
        <f>L76*100/$L$8</f>
        <v>78.94736842105263</v>
      </c>
    </row>
    <row r="77" spans="1:14" x14ac:dyDescent="0.25">
      <c r="A77" s="37">
        <v>69</v>
      </c>
      <c r="B77" s="30" t="s">
        <v>810</v>
      </c>
      <c r="C77" s="30" t="s">
        <v>796</v>
      </c>
      <c r="D77" s="41">
        <v>5</v>
      </c>
      <c r="E77" s="41">
        <v>1</v>
      </c>
      <c r="F77" s="41">
        <v>2</v>
      </c>
      <c r="G77" s="41">
        <v>0</v>
      </c>
      <c r="H77" s="41">
        <v>3</v>
      </c>
      <c r="I77" s="41">
        <v>0</v>
      </c>
      <c r="J77" s="41">
        <v>2</v>
      </c>
      <c r="K77" s="41">
        <v>2</v>
      </c>
      <c r="L77" s="36">
        <f>SUM(D77:K77)</f>
        <v>15</v>
      </c>
      <c r="M77" s="36"/>
      <c r="N77" s="32">
        <f>L77*100/$L$8</f>
        <v>78.94736842105263</v>
      </c>
    </row>
    <row r="78" spans="1:14" x14ac:dyDescent="0.25">
      <c r="A78" s="37">
        <v>70</v>
      </c>
      <c r="B78" s="53" t="s">
        <v>812</v>
      </c>
      <c r="C78" s="30" t="s">
        <v>796</v>
      </c>
      <c r="D78" s="41">
        <v>5</v>
      </c>
      <c r="E78" s="41">
        <v>1</v>
      </c>
      <c r="F78" s="41">
        <v>2</v>
      </c>
      <c r="G78" s="41">
        <v>0</v>
      </c>
      <c r="H78" s="41">
        <v>3</v>
      </c>
      <c r="I78" s="41">
        <v>0</v>
      </c>
      <c r="J78" s="41">
        <v>2</v>
      </c>
      <c r="K78" s="41">
        <v>2</v>
      </c>
      <c r="L78" s="36">
        <f>SUM(D78:K78)</f>
        <v>15</v>
      </c>
      <c r="M78" s="36"/>
      <c r="N78" s="32">
        <f>L78*100/$L$8</f>
        <v>78.94736842105263</v>
      </c>
    </row>
    <row r="79" spans="1:14" x14ac:dyDescent="0.25">
      <c r="A79" s="37">
        <v>71</v>
      </c>
      <c r="B79" s="98" t="s">
        <v>746</v>
      </c>
      <c r="C79" s="30" t="s">
        <v>733</v>
      </c>
      <c r="D79" s="41">
        <v>1</v>
      </c>
      <c r="E79" s="41">
        <v>1</v>
      </c>
      <c r="F79" s="41">
        <v>2</v>
      </c>
      <c r="G79" s="41">
        <v>1</v>
      </c>
      <c r="H79" s="41">
        <v>3</v>
      </c>
      <c r="I79" s="41">
        <v>2</v>
      </c>
      <c r="J79" s="41">
        <v>3</v>
      </c>
      <c r="K79" s="41">
        <v>2</v>
      </c>
      <c r="L79" s="36">
        <f>SUM(D79:K79)</f>
        <v>15</v>
      </c>
      <c r="M79" s="36"/>
      <c r="N79" s="32">
        <f>L79*100/$L$8</f>
        <v>78.94736842105263</v>
      </c>
    </row>
    <row r="80" spans="1:14" x14ac:dyDescent="0.25">
      <c r="A80" s="37">
        <v>72</v>
      </c>
      <c r="B80" s="38" t="s">
        <v>124</v>
      </c>
      <c r="C80" s="30" t="s">
        <v>104</v>
      </c>
      <c r="D80" s="36">
        <v>4</v>
      </c>
      <c r="E80" s="36">
        <v>0</v>
      </c>
      <c r="F80" s="36">
        <v>2</v>
      </c>
      <c r="G80" s="36">
        <v>1</v>
      </c>
      <c r="H80" s="36">
        <v>3</v>
      </c>
      <c r="I80" s="36">
        <v>0</v>
      </c>
      <c r="J80" s="36">
        <v>3</v>
      </c>
      <c r="K80" s="36">
        <v>2</v>
      </c>
      <c r="L80" s="36">
        <f>SUM(D80:K80)</f>
        <v>15</v>
      </c>
      <c r="M80" s="36"/>
      <c r="N80" s="32">
        <f>L80*100/$L$8</f>
        <v>78.94736842105263</v>
      </c>
    </row>
    <row r="81" spans="1:14" x14ac:dyDescent="0.25">
      <c r="A81" s="37">
        <v>73</v>
      </c>
      <c r="B81" s="37" t="s">
        <v>20</v>
      </c>
      <c r="C81" s="30" t="s">
        <v>13</v>
      </c>
      <c r="D81" s="36">
        <v>4</v>
      </c>
      <c r="E81" s="36">
        <v>1</v>
      </c>
      <c r="F81" s="36">
        <v>2</v>
      </c>
      <c r="G81" s="36">
        <v>0</v>
      </c>
      <c r="H81" s="36">
        <v>3</v>
      </c>
      <c r="I81" s="36">
        <v>0</v>
      </c>
      <c r="J81" s="36">
        <v>3</v>
      </c>
      <c r="K81" s="36">
        <v>2</v>
      </c>
      <c r="L81" s="36">
        <f>SUM(D81:K81)</f>
        <v>15</v>
      </c>
      <c r="M81" s="36"/>
      <c r="N81" s="32">
        <f>L81*100/$L$8</f>
        <v>78.94736842105263</v>
      </c>
    </row>
    <row r="82" spans="1:14" x14ac:dyDescent="0.25">
      <c r="A82" s="37">
        <v>74</v>
      </c>
      <c r="B82" s="38" t="s">
        <v>806</v>
      </c>
      <c r="C82" s="30" t="s">
        <v>796</v>
      </c>
      <c r="D82" s="36">
        <v>5</v>
      </c>
      <c r="E82" s="36">
        <v>1</v>
      </c>
      <c r="F82" s="36">
        <v>2</v>
      </c>
      <c r="G82" s="36">
        <v>0</v>
      </c>
      <c r="H82" s="36">
        <v>3</v>
      </c>
      <c r="I82" s="36">
        <v>0</v>
      </c>
      <c r="J82" s="36">
        <v>2</v>
      </c>
      <c r="K82" s="36">
        <v>2</v>
      </c>
      <c r="L82" s="36">
        <f>SUM(D82:K82)</f>
        <v>15</v>
      </c>
      <c r="M82" s="36"/>
      <c r="N82" s="32">
        <f>L82*100/$L$8</f>
        <v>78.94736842105263</v>
      </c>
    </row>
    <row r="83" spans="1:14" ht="15.75" x14ac:dyDescent="0.25">
      <c r="A83" s="37">
        <v>75</v>
      </c>
      <c r="B83" s="94" t="s">
        <v>922</v>
      </c>
      <c r="C83" s="96" t="s">
        <v>912</v>
      </c>
      <c r="D83" s="99">
        <v>3</v>
      </c>
      <c r="E83" s="99">
        <v>1</v>
      </c>
      <c r="F83" s="99">
        <v>2</v>
      </c>
      <c r="G83" s="99">
        <v>0</v>
      </c>
      <c r="H83" s="99">
        <v>3</v>
      </c>
      <c r="I83" s="99">
        <v>2</v>
      </c>
      <c r="J83" s="99">
        <v>3</v>
      </c>
      <c r="K83" s="99">
        <v>1</v>
      </c>
      <c r="L83" s="36">
        <f>SUM(D83:K83)</f>
        <v>15</v>
      </c>
      <c r="M83" s="99"/>
      <c r="N83" s="32">
        <f>L83*100/$L$8</f>
        <v>78.94736842105263</v>
      </c>
    </row>
    <row r="84" spans="1:14" x14ac:dyDescent="0.25">
      <c r="A84" s="37">
        <v>76</v>
      </c>
      <c r="B84" s="38" t="s">
        <v>367</v>
      </c>
      <c r="C84" s="30" t="s">
        <v>343</v>
      </c>
      <c r="D84" s="36">
        <v>2</v>
      </c>
      <c r="E84" s="36">
        <v>1</v>
      </c>
      <c r="F84" s="36">
        <v>2</v>
      </c>
      <c r="G84" s="36">
        <v>0</v>
      </c>
      <c r="H84" s="36">
        <v>3</v>
      </c>
      <c r="I84" s="36">
        <v>2</v>
      </c>
      <c r="J84" s="36">
        <v>3</v>
      </c>
      <c r="K84" s="36">
        <v>2</v>
      </c>
      <c r="L84" s="36">
        <f>SUM(D84:K84)</f>
        <v>15</v>
      </c>
      <c r="M84" s="36"/>
      <c r="N84" s="32">
        <f>L84*100/$L$8</f>
        <v>78.94736842105263</v>
      </c>
    </row>
    <row r="85" spans="1:14" x14ac:dyDescent="0.25">
      <c r="A85" s="37">
        <v>77</v>
      </c>
      <c r="B85" s="37" t="s">
        <v>713</v>
      </c>
      <c r="C85" s="30" t="s">
        <v>683</v>
      </c>
      <c r="D85" s="36">
        <v>2</v>
      </c>
      <c r="E85" s="36">
        <v>1</v>
      </c>
      <c r="F85" s="36">
        <v>2</v>
      </c>
      <c r="G85" s="36">
        <v>0</v>
      </c>
      <c r="H85" s="36">
        <v>3</v>
      </c>
      <c r="I85" s="36">
        <v>2</v>
      </c>
      <c r="J85" s="36">
        <v>3</v>
      </c>
      <c r="K85" s="36">
        <v>2</v>
      </c>
      <c r="L85" s="36">
        <f>SUM(D85:K85)</f>
        <v>15</v>
      </c>
      <c r="M85" s="36"/>
      <c r="N85" s="32">
        <f>L85*100/$L$8</f>
        <v>78.94736842105263</v>
      </c>
    </row>
    <row r="86" spans="1:14" x14ac:dyDescent="0.25">
      <c r="A86" s="37">
        <v>78</v>
      </c>
      <c r="B86" s="38" t="s">
        <v>25</v>
      </c>
      <c r="C86" s="30" t="s">
        <v>13</v>
      </c>
      <c r="D86" s="36">
        <v>4</v>
      </c>
      <c r="E86" s="36">
        <v>1</v>
      </c>
      <c r="F86" s="36">
        <v>2</v>
      </c>
      <c r="G86" s="36">
        <v>0</v>
      </c>
      <c r="H86" s="36">
        <v>3</v>
      </c>
      <c r="I86" s="36">
        <v>0</v>
      </c>
      <c r="J86" s="36">
        <v>3</v>
      </c>
      <c r="K86" s="36">
        <v>2</v>
      </c>
      <c r="L86" s="36">
        <f>SUM(D86:K86)</f>
        <v>15</v>
      </c>
      <c r="M86" s="36"/>
      <c r="N86" s="32">
        <f>L86*100/$L$8</f>
        <v>78.94736842105263</v>
      </c>
    </row>
    <row r="87" spans="1:14" x14ac:dyDescent="0.25">
      <c r="A87" s="37">
        <v>79</v>
      </c>
      <c r="B87" s="98" t="s">
        <v>816</v>
      </c>
      <c r="C87" s="30" t="s">
        <v>796</v>
      </c>
      <c r="D87" s="41">
        <v>2</v>
      </c>
      <c r="E87" s="41">
        <v>1</v>
      </c>
      <c r="F87" s="41">
        <v>2</v>
      </c>
      <c r="G87" s="41">
        <v>1</v>
      </c>
      <c r="H87" s="41">
        <v>3</v>
      </c>
      <c r="I87" s="41">
        <v>2</v>
      </c>
      <c r="J87" s="41">
        <v>2</v>
      </c>
      <c r="K87" s="41">
        <v>2</v>
      </c>
      <c r="L87" s="36">
        <f>SUM(D87:K87)</f>
        <v>15</v>
      </c>
      <c r="M87" s="36"/>
      <c r="N87" s="32">
        <f>L87*100/$L$8</f>
        <v>78.94736842105263</v>
      </c>
    </row>
    <row r="88" spans="1:14" x14ac:dyDescent="0.25">
      <c r="A88" s="37">
        <v>80</v>
      </c>
      <c r="B88" s="37" t="s">
        <v>717</v>
      </c>
      <c r="C88" s="30" t="s">
        <v>683</v>
      </c>
      <c r="D88" s="36">
        <v>2</v>
      </c>
      <c r="E88" s="36">
        <v>1</v>
      </c>
      <c r="F88" s="36">
        <v>2</v>
      </c>
      <c r="G88" s="36">
        <v>0</v>
      </c>
      <c r="H88" s="36">
        <v>3</v>
      </c>
      <c r="I88" s="36">
        <v>2</v>
      </c>
      <c r="J88" s="36">
        <v>3</v>
      </c>
      <c r="K88" s="36">
        <v>2</v>
      </c>
      <c r="L88" s="36">
        <f>SUM(D88:K88)</f>
        <v>15</v>
      </c>
      <c r="M88" s="36"/>
      <c r="N88" s="32">
        <f>L88*100/$L$8</f>
        <v>78.94736842105263</v>
      </c>
    </row>
    <row r="89" spans="1:14" x14ac:dyDescent="0.25">
      <c r="A89" s="37">
        <v>81</v>
      </c>
      <c r="B89" s="38" t="s">
        <v>636</v>
      </c>
      <c r="C89" s="98" t="s">
        <v>620</v>
      </c>
      <c r="D89" s="36">
        <v>4</v>
      </c>
      <c r="E89" s="36">
        <v>1</v>
      </c>
      <c r="F89" s="36">
        <v>0</v>
      </c>
      <c r="G89" s="36">
        <v>0</v>
      </c>
      <c r="H89" s="36">
        <v>3</v>
      </c>
      <c r="I89" s="36">
        <v>2</v>
      </c>
      <c r="J89" s="36">
        <v>3</v>
      </c>
      <c r="K89" s="36">
        <v>2</v>
      </c>
      <c r="L89" s="36">
        <f>SUM(D89:K89)</f>
        <v>15</v>
      </c>
      <c r="M89" s="36"/>
      <c r="N89" s="90">
        <f>L89*100/$L$8</f>
        <v>78.94736842105263</v>
      </c>
    </row>
    <row r="90" spans="1:14" x14ac:dyDescent="0.25">
      <c r="A90" s="37">
        <v>82</v>
      </c>
      <c r="B90" s="38" t="s">
        <v>809</v>
      </c>
      <c r="C90" s="98" t="s">
        <v>796</v>
      </c>
      <c r="D90" s="36">
        <v>4</v>
      </c>
      <c r="E90" s="36">
        <v>1</v>
      </c>
      <c r="F90" s="36">
        <v>2</v>
      </c>
      <c r="G90" s="36">
        <v>0</v>
      </c>
      <c r="H90" s="36">
        <v>3</v>
      </c>
      <c r="I90" s="36">
        <v>2</v>
      </c>
      <c r="J90" s="36">
        <v>1</v>
      </c>
      <c r="K90" s="36">
        <v>2</v>
      </c>
      <c r="L90" s="36">
        <f>SUM(D90:K90)</f>
        <v>15</v>
      </c>
      <c r="M90" s="36"/>
      <c r="N90" s="90">
        <f>L90*100/$L$8</f>
        <v>78.94736842105263</v>
      </c>
    </row>
    <row r="91" spans="1:14" x14ac:dyDescent="0.25">
      <c r="A91" s="37">
        <v>83</v>
      </c>
      <c r="B91" s="80" t="s">
        <v>876</v>
      </c>
      <c r="C91" s="69" t="s">
        <v>845</v>
      </c>
      <c r="D91" s="68">
        <v>4</v>
      </c>
      <c r="E91" s="68">
        <v>1</v>
      </c>
      <c r="F91" s="68">
        <v>2</v>
      </c>
      <c r="G91" s="68">
        <v>0</v>
      </c>
      <c r="H91" s="68">
        <v>3</v>
      </c>
      <c r="I91" s="68">
        <v>2</v>
      </c>
      <c r="J91" s="68">
        <v>0</v>
      </c>
      <c r="K91" s="68">
        <v>2</v>
      </c>
      <c r="L91" s="36">
        <f>SUM(D91:K91)</f>
        <v>14</v>
      </c>
      <c r="M91" s="36"/>
      <c r="N91" s="32">
        <f>L91*100/$L$8</f>
        <v>73.684210526315795</v>
      </c>
    </row>
    <row r="92" spans="1:14" x14ac:dyDescent="0.25">
      <c r="A92" s="37">
        <v>84</v>
      </c>
      <c r="B92" s="92" t="s">
        <v>914</v>
      </c>
      <c r="C92" s="96" t="s">
        <v>912</v>
      </c>
      <c r="D92" s="99">
        <v>3</v>
      </c>
      <c r="E92" s="99">
        <v>1</v>
      </c>
      <c r="F92" s="99">
        <v>2</v>
      </c>
      <c r="G92" s="99">
        <v>1</v>
      </c>
      <c r="H92" s="99">
        <v>3</v>
      </c>
      <c r="I92" s="99">
        <v>0</v>
      </c>
      <c r="J92" s="99">
        <v>3</v>
      </c>
      <c r="K92" s="99">
        <v>1</v>
      </c>
      <c r="L92" s="36">
        <f>SUM(D92:K92)</f>
        <v>14</v>
      </c>
      <c r="M92" s="99"/>
      <c r="N92" s="32">
        <f>L92*100/$L$8</f>
        <v>73.684210526315795</v>
      </c>
    </row>
    <row r="93" spans="1:14" x14ac:dyDescent="0.25">
      <c r="A93" s="37">
        <v>85</v>
      </c>
      <c r="B93" s="81" t="s">
        <v>877</v>
      </c>
      <c r="C93" s="69" t="s">
        <v>845</v>
      </c>
      <c r="D93" s="68">
        <v>3</v>
      </c>
      <c r="E93" s="68">
        <v>1</v>
      </c>
      <c r="F93" s="68">
        <v>2</v>
      </c>
      <c r="G93" s="68">
        <v>1</v>
      </c>
      <c r="H93" s="68">
        <v>3</v>
      </c>
      <c r="I93" s="68">
        <v>2</v>
      </c>
      <c r="J93" s="68">
        <v>0</v>
      </c>
      <c r="K93" s="68">
        <v>2</v>
      </c>
      <c r="L93" s="36">
        <f>SUM(D93:K93)</f>
        <v>14</v>
      </c>
      <c r="M93" s="36"/>
      <c r="N93" s="32">
        <f>L93*100/$L$8</f>
        <v>73.684210526315795</v>
      </c>
    </row>
    <row r="94" spans="1:14" x14ac:dyDescent="0.25">
      <c r="A94" s="37">
        <v>86</v>
      </c>
      <c r="B94" s="38" t="s">
        <v>444</v>
      </c>
      <c r="C94" s="30" t="s">
        <v>414</v>
      </c>
      <c r="D94" s="36">
        <v>1</v>
      </c>
      <c r="E94" s="36">
        <v>0</v>
      </c>
      <c r="F94" s="36">
        <v>2</v>
      </c>
      <c r="G94" s="36">
        <v>1</v>
      </c>
      <c r="H94" s="36">
        <v>3</v>
      </c>
      <c r="I94" s="36">
        <v>2</v>
      </c>
      <c r="J94" s="36">
        <v>3</v>
      </c>
      <c r="K94" s="36">
        <v>2</v>
      </c>
      <c r="L94" s="36">
        <f>SUM(D94:K94)</f>
        <v>14</v>
      </c>
      <c r="M94" s="36"/>
      <c r="N94" s="32">
        <f>L94*100/$L$8</f>
        <v>73.684210526315795</v>
      </c>
    </row>
    <row r="95" spans="1:14" x14ac:dyDescent="0.25">
      <c r="A95" s="37">
        <v>87</v>
      </c>
      <c r="B95" s="38" t="s">
        <v>637</v>
      </c>
      <c r="C95" s="30" t="s">
        <v>620</v>
      </c>
      <c r="D95" s="36">
        <v>5</v>
      </c>
      <c r="E95" s="36">
        <v>1</v>
      </c>
      <c r="F95" s="36">
        <v>2</v>
      </c>
      <c r="G95" s="36">
        <v>0</v>
      </c>
      <c r="H95" s="36">
        <v>0</v>
      </c>
      <c r="I95" s="36">
        <v>2</v>
      </c>
      <c r="J95" s="36">
        <v>3</v>
      </c>
      <c r="K95" s="36">
        <v>1</v>
      </c>
      <c r="L95" s="36">
        <f>SUM(D95:K95)</f>
        <v>14</v>
      </c>
      <c r="M95" s="36"/>
      <c r="N95" s="32">
        <f>L95*100/$L$8</f>
        <v>73.684210526315795</v>
      </c>
    </row>
    <row r="96" spans="1:14" x14ac:dyDescent="0.25">
      <c r="A96" s="37">
        <v>88</v>
      </c>
      <c r="B96" s="37" t="s">
        <v>185</v>
      </c>
      <c r="C96" s="30" t="s">
        <v>183</v>
      </c>
      <c r="D96" s="36">
        <v>2</v>
      </c>
      <c r="E96" s="36">
        <v>1</v>
      </c>
      <c r="F96" s="36">
        <v>2</v>
      </c>
      <c r="G96" s="36">
        <v>1</v>
      </c>
      <c r="H96" s="36">
        <v>3</v>
      </c>
      <c r="I96" s="36">
        <v>0</v>
      </c>
      <c r="J96" s="36">
        <v>3</v>
      </c>
      <c r="K96" s="36">
        <v>2</v>
      </c>
      <c r="L96" s="36">
        <f>SUM(D96:K96)</f>
        <v>14</v>
      </c>
      <c r="M96" s="36"/>
      <c r="N96" s="32">
        <f>L96*100/$L$8</f>
        <v>73.684210526315795</v>
      </c>
    </row>
    <row r="97" spans="1:14" x14ac:dyDescent="0.25">
      <c r="A97" s="37">
        <v>89</v>
      </c>
      <c r="B97" s="92" t="s">
        <v>917</v>
      </c>
      <c r="C97" s="96" t="s">
        <v>912</v>
      </c>
      <c r="D97" s="99">
        <v>3</v>
      </c>
      <c r="E97" s="99">
        <v>1</v>
      </c>
      <c r="F97" s="99">
        <v>2</v>
      </c>
      <c r="G97" s="99">
        <v>0</v>
      </c>
      <c r="H97" s="99">
        <v>3</v>
      </c>
      <c r="I97" s="99">
        <v>0</v>
      </c>
      <c r="J97" s="99">
        <v>3</v>
      </c>
      <c r="K97" s="99">
        <v>2</v>
      </c>
      <c r="L97" s="36">
        <f>SUM(D97:K97)</f>
        <v>14</v>
      </c>
      <c r="M97" s="99"/>
      <c r="N97" s="32">
        <f>L97*100/$L$8</f>
        <v>73.684210526315795</v>
      </c>
    </row>
    <row r="98" spans="1:14" x14ac:dyDescent="0.25">
      <c r="A98" s="37">
        <v>90</v>
      </c>
      <c r="B98" s="38" t="s">
        <v>390</v>
      </c>
      <c r="C98" s="30" t="s">
        <v>796</v>
      </c>
      <c r="D98" s="36">
        <v>5</v>
      </c>
      <c r="E98" s="36">
        <v>1</v>
      </c>
      <c r="F98" s="36">
        <v>2</v>
      </c>
      <c r="G98" s="36">
        <v>0</v>
      </c>
      <c r="H98" s="36">
        <v>3</v>
      </c>
      <c r="I98" s="36">
        <v>0</v>
      </c>
      <c r="J98" s="36">
        <v>3</v>
      </c>
      <c r="K98" s="36">
        <v>0</v>
      </c>
      <c r="L98" s="36">
        <f>SUM(D98:K98)</f>
        <v>14</v>
      </c>
      <c r="M98" s="36"/>
      <c r="N98" s="32">
        <f>L98*100/$L$8</f>
        <v>73.684210526315795</v>
      </c>
    </row>
    <row r="99" spans="1:14" x14ac:dyDescent="0.25">
      <c r="A99" s="37">
        <v>91</v>
      </c>
      <c r="B99" s="95" t="s">
        <v>918</v>
      </c>
      <c r="C99" s="96" t="s">
        <v>912</v>
      </c>
      <c r="D99" s="99">
        <v>3</v>
      </c>
      <c r="E99" s="99">
        <v>1</v>
      </c>
      <c r="F99" s="99">
        <v>2</v>
      </c>
      <c r="G99" s="99">
        <v>0</v>
      </c>
      <c r="H99" s="99">
        <v>3</v>
      </c>
      <c r="I99" s="99">
        <v>0</v>
      </c>
      <c r="J99" s="99">
        <v>3</v>
      </c>
      <c r="K99" s="99">
        <v>2</v>
      </c>
      <c r="L99" s="36">
        <f>SUM(D99:K99)</f>
        <v>14</v>
      </c>
      <c r="M99" s="99"/>
      <c r="N99" s="32">
        <f>L99*100/$L$8</f>
        <v>73.684210526315795</v>
      </c>
    </row>
    <row r="100" spans="1:14" x14ac:dyDescent="0.25">
      <c r="A100" s="37">
        <v>92</v>
      </c>
      <c r="B100" s="95" t="s">
        <v>919</v>
      </c>
      <c r="C100" s="96" t="s">
        <v>912</v>
      </c>
      <c r="D100" s="99">
        <v>3</v>
      </c>
      <c r="E100" s="99">
        <v>1</v>
      </c>
      <c r="F100" s="99">
        <v>2</v>
      </c>
      <c r="G100" s="99">
        <v>0</v>
      </c>
      <c r="H100" s="99">
        <v>3</v>
      </c>
      <c r="I100" s="99">
        <v>0</v>
      </c>
      <c r="J100" s="99">
        <v>3</v>
      </c>
      <c r="K100" s="99">
        <v>2</v>
      </c>
      <c r="L100" s="36">
        <f>SUM(D100:K100)</f>
        <v>14</v>
      </c>
      <c r="M100" s="99"/>
      <c r="N100" s="32">
        <f>L100*100/$L$8</f>
        <v>73.684210526315795</v>
      </c>
    </row>
    <row r="101" spans="1:14" x14ac:dyDescent="0.25">
      <c r="A101" s="37">
        <v>93</v>
      </c>
      <c r="B101" s="92" t="s">
        <v>920</v>
      </c>
      <c r="C101" s="96" t="s">
        <v>912</v>
      </c>
      <c r="D101" s="99">
        <v>3</v>
      </c>
      <c r="E101" s="99">
        <v>1</v>
      </c>
      <c r="F101" s="99">
        <v>2</v>
      </c>
      <c r="G101" s="99">
        <v>0</v>
      </c>
      <c r="H101" s="99">
        <v>3</v>
      </c>
      <c r="I101" s="99">
        <v>0</v>
      </c>
      <c r="J101" s="99">
        <v>3</v>
      </c>
      <c r="K101" s="99">
        <v>2</v>
      </c>
      <c r="L101" s="36">
        <f>SUM(D101:K101)</f>
        <v>14</v>
      </c>
      <c r="M101" s="99"/>
      <c r="N101" s="32">
        <f>L101*100/$L$8</f>
        <v>73.684210526315795</v>
      </c>
    </row>
    <row r="102" spans="1:14" x14ac:dyDescent="0.25">
      <c r="A102" s="37">
        <v>94</v>
      </c>
      <c r="B102" s="37" t="s">
        <v>125</v>
      </c>
      <c r="C102" s="30" t="s">
        <v>104</v>
      </c>
      <c r="D102" s="36">
        <v>4</v>
      </c>
      <c r="E102" s="36">
        <v>0</v>
      </c>
      <c r="F102" s="36">
        <v>2</v>
      </c>
      <c r="G102" s="36">
        <v>0</v>
      </c>
      <c r="H102" s="36">
        <v>3</v>
      </c>
      <c r="I102" s="36">
        <v>0</v>
      </c>
      <c r="J102" s="36">
        <v>3</v>
      </c>
      <c r="K102" s="36">
        <v>2</v>
      </c>
      <c r="L102" s="36">
        <f>SUM(D102:K102)</f>
        <v>14</v>
      </c>
      <c r="M102" s="36"/>
      <c r="N102" s="32">
        <f>L102*100/$L$8</f>
        <v>73.684210526315795</v>
      </c>
    </row>
    <row r="103" spans="1:14" x14ac:dyDescent="0.25">
      <c r="A103" s="37">
        <v>95</v>
      </c>
      <c r="B103" s="38" t="s">
        <v>186</v>
      </c>
      <c r="C103" s="30" t="s">
        <v>183</v>
      </c>
      <c r="D103" s="36">
        <v>3</v>
      </c>
      <c r="E103" s="36">
        <v>0</v>
      </c>
      <c r="F103" s="36">
        <v>1</v>
      </c>
      <c r="G103" s="36">
        <v>0</v>
      </c>
      <c r="H103" s="36">
        <v>3</v>
      </c>
      <c r="I103" s="36">
        <v>2</v>
      </c>
      <c r="J103" s="36">
        <v>3</v>
      </c>
      <c r="K103" s="36">
        <v>2</v>
      </c>
      <c r="L103" s="36">
        <f>SUM(D103:K103)</f>
        <v>14</v>
      </c>
      <c r="M103" s="36"/>
      <c r="N103" s="32">
        <f>L103*100/$L$8</f>
        <v>73.684210526315795</v>
      </c>
    </row>
    <row r="104" spans="1:14" x14ac:dyDescent="0.25">
      <c r="A104" s="37">
        <v>96</v>
      </c>
      <c r="B104" s="38" t="s">
        <v>453</v>
      </c>
      <c r="C104" s="30" t="s">
        <v>414</v>
      </c>
      <c r="D104" s="36">
        <v>3</v>
      </c>
      <c r="E104" s="36">
        <v>1</v>
      </c>
      <c r="F104" s="36">
        <v>2</v>
      </c>
      <c r="G104" s="36">
        <v>0</v>
      </c>
      <c r="H104" s="36">
        <v>3</v>
      </c>
      <c r="I104" s="36">
        <v>0</v>
      </c>
      <c r="J104" s="36">
        <v>3</v>
      </c>
      <c r="K104" s="36">
        <v>2</v>
      </c>
      <c r="L104" s="36">
        <f>SUM(D104:K104)</f>
        <v>14</v>
      </c>
      <c r="M104" s="36"/>
      <c r="N104" s="32">
        <f>L104*100/$L$8</f>
        <v>73.684210526315795</v>
      </c>
    </row>
    <row r="105" spans="1:14" x14ac:dyDescent="0.25">
      <c r="A105" s="37">
        <v>97</v>
      </c>
      <c r="B105" s="98" t="s">
        <v>813</v>
      </c>
      <c r="C105" s="30" t="s">
        <v>796</v>
      </c>
      <c r="D105" s="41">
        <v>4</v>
      </c>
      <c r="E105" s="41">
        <v>1</v>
      </c>
      <c r="F105" s="41">
        <v>2</v>
      </c>
      <c r="G105" s="41">
        <v>0</v>
      </c>
      <c r="H105" s="41">
        <v>3</v>
      </c>
      <c r="I105" s="41">
        <v>0</v>
      </c>
      <c r="J105" s="41">
        <v>2</v>
      </c>
      <c r="K105" s="41">
        <v>2</v>
      </c>
      <c r="L105" s="36">
        <f>SUM(D105:K105)</f>
        <v>14</v>
      </c>
      <c r="M105" s="36"/>
      <c r="N105" s="32">
        <f>L105*100/$L$8</f>
        <v>73.684210526315795</v>
      </c>
    </row>
    <row r="106" spans="1:14" x14ac:dyDescent="0.25">
      <c r="A106" s="37">
        <v>98</v>
      </c>
      <c r="B106" s="37" t="s">
        <v>368</v>
      </c>
      <c r="C106" s="30" t="s">
        <v>343</v>
      </c>
      <c r="D106" s="36">
        <v>3</v>
      </c>
      <c r="E106" s="36">
        <v>1</v>
      </c>
      <c r="F106" s="36">
        <v>2</v>
      </c>
      <c r="G106" s="36">
        <v>0</v>
      </c>
      <c r="H106" s="36">
        <v>3</v>
      </c>
      <c r="I106" s="36">
        <v>2</v>
      </c>
      <c r="J106" s="36">
        <v>3</v>
      </c>
      <c r="K106" s="36">
        <v>0</v>
      </c>
      <c r="L106" s="36">
        <f>SUM(D106:K106)</f>
        <v>14</v>
      </c>
      <c r="M106" s="36"/>
      <c r="N106" s="32">
        <f>L106*100/$L$8</f>
        <v>73.684210526315795</v>
      </c>
    </row>
    <row r="107" spans="1:14" x14ac:dyDescent="0.25">
      <c r="A107" s="37">
        <v>99</v>
      </c>
      <c r="B107" s="45" t="s">
        <v>500</v>
      </c>
      <c r="C107" s="30" t="s">
        <v>795</v>
      </c>
      <c r="D107" s="39">
        <v>1</v>
      </c>
      <c r="E107" s="39">
        <v>1</v>
      </c>
      <c r="F107" s="39">
        <v>2</v>
      </c>
      <c r="G107" s="39">
        <v>0</v>
      </c>
      <c r="H107" s="39">
        <v>3</v>
      </c>
      <c r="I107" s="39">
        <v>2</v>
      </c>
      <c r="J107" s="39">
        <v>3</v>
      </c>
      <c r="K107" s="39">
        <v>2</v>
      </c>
      <c r="L107" s="36">
        <f>SUM(D107:K107)</f>
        <v>14</v>
      </c>
      <c r="M107" s="36"/>
      <c r="N107" s="32">
        <f>L107*100/$L$8</f>
        <v>73.684210526315795</v>
      </c>
    </row>
    <row r="108" spans="1:14" x14ac:dyDescent="0.25">
      <c r="A108" s="37">
        <v>100</v>
      </c>
      <c r="B108" s="45" t="s">
        <v>501</v>
      </c>
      <c r="C108" s="30" t="s">
        <v>795</v>
      </c>
      <c r="D108" s="39">
        <v>3</v>
      </c>
      <c r="E108" s="39">
        <v>1</v>
      </c>
      <c r="F108" s="39">
        <v>2</v>
      </c>
      <c r="G108" s="39">
        <v>0</v>
      </c>
      <c r="H108" s="39">
        <v>3</v>
      </c>
      <c r="I108" s="39">
        <v>0</v>
      </c>
      <c r="J108" s="39">
        <v>3</v>
      </c>
      <c r="K108" s="39">
        <v>2</v>
      </c>
      <c r="L108" s="36">
        <f>SUM(D108:K108)</f>
        <v>14</v>
      </c>
      <c r="M108" s="36"/>
      <c r="N108" s="32">
        <f>L108*100/$L$8</f>
        <v>73.684210526315795</v>
      </c>
    </row>
    <row r="109" spans="1:14" x14ac:dyDescent="0.25">
      <c r="A109" s="37">
        <v>101</v>
      </c>
      <c r="B109" s="38" t="s">
        <v>28</v>
      </c>
      <c r="C109" s="30" t="s">
        <v>13</v>
      </c>
      <c r="D109" s="36">
        <v>4</v>
      </c>
      <c r="E109" s="36">
        <v>1</v>
      </c>
      <c r="F109" s="36">
        <v>2</v>
      </c>
      <c r="G109" s="36">
        <v>1</v>
      </c>
      <c r="H109" s="36">
        <v>3</v>
      </c>
      <c r="I109" s="36">
        <v>0</v>
      </c>
      <c r="J109" s="36">
        <v>3</v>
      </c>
      <c r="K109" s="36">
        <v>0</v>
      </c>
      <c r="L109" s="36">
        <f>SUM(D109:K109)</f>
        <v>14</v>
      </c>
      <c r="M109" s="36"/>
      <c r="N109" s="32">
        <f>L109*100/$L$8</f>
        <v>73.684210526315795</v>
      </c>
    </row>
    <row r="110" spans="1:14" x14ac:dyDescent="0.25">
      <c r="A110" s="37">
        <v>102</v>
      </c>
      <c r="B110" s="37" t="s">
        <v>592</v>
      </c>
      <c r="C110" s="30" t="s">
        <v>797</v>
      </c>
      <c r="D110" s="36">
        <v>2</v>
      </c>
      <c r="E110" s="36">
        <v>1</v>
      </c>
      <c r="F110" s="36">
        <v>2</v>
      </c>
      <c r="G110" s="36">
        <v>1</v>
      </c>
      <c r="H110" s="36">
        <v>3</v>
      </c>
      <c r="I110" s="36">
        <v>2</v>
      </c>
      <c r="J110" s="36">
        <v>3</v>
      </c>
      <c r="K110" s="36">
        <v>0</v>
      </c>
      <c r="L110" s="36">
        <f>SUM(D110:K110)</f>
        <v>14</v>
      </c>
      <c r="M110" s="36"/>
      <c r="N110" s="32">
        <f>L110*100/$L$8</f>
        <v>73.684210526315795</v>
      </c>
    </row>
    <row r="111" spans="1:14" x14ac:dyDescent="0.25">
      <c r="A111" s="37">
        <v>103</v>
      </c>
      <c r="B111" s="37" t="s">
        <v>369</v>
      </c>
      <c r="C111" s="30" t="s">
        <v>343</v>
      </c>
      <c r="D111" s="36">
        <v>1</v>
      </c>
      <c r="E111" s="36">
        <v>1</v>
      </c>
      <c r="F111" s="36">
        <v>2</v>
      </c>
      <c r="G111" s="36">
        <v>0</v>
      </c>
      <c r="H111" s="36">
        <v>3</v>
      </c>
      <c r="I111" s="36">
        <v>2</v>
      </c>
      <c r="J111" s="36">
        <v>3</v>
      </c>
      <c r="K111" s="36">
        <v>2</v>
      </c>
      <c r="L111" s="36">
        <f>SUM(D111:K111)</f>
        <v>14</v>
      </c>
      <c r="M111" s="36"/>
      <c r="N111" s="32">
        <f>L111*100/$L$8</f>
        <v>73.684210526315795</v>
      </c>
    </row>
    <row r="112" spans="1:14" x14ac:dyDescent="0.25">
      <c r="A112" s="37">
        <v>104</v>
      </c>
      <c r="B112" s="42" t="s">
        <v>764</v>
      </c>
      <c r="C112" s="30" t="s">
        <v>733</v>
      </c>
      <c r="D112" s="41">
        <v>3</v>
      </c>
      <c r="E112" s="41">
        <v>0</v>
      </c>
      <c r="F112" s="41">
        <v>2</v>
      </c>
      <c r="G112" s="41">
        <v>1</v>
      </c>
      <c r="H112" s="41">
        <v>3</v>
      </c>
      <c r="I112" s="41">
        <v>2</v>
      </c>
      <c r="J112" s="41">
        <v>3</v>
      </c>
      <c r="K112" s="41">
        <v>0</v>
      </c>
      <c r="L112" s="36">
        <f>SUM(D112:K112)</f>
        <v>14</v>
      </c>
      <c r="M112" s="36"/>
      <c r="N112" s="32">
        <f>L112*100/$L$8</f>
        <v>73.684210526315795</v>
      </c>
    </row>
    <row r="113" spans="1:14" x14ac:dyDescent="0.25">
      <c r="A113" s="37">
        <v>105</v>
      </c>
      <c r="B113" s="37" t="s">
        <v>123</v>
      </c>
      <c r="C113" s="30" t="s">
        <v>104</v>
      </c>
      <c r="D113" s="36">
        <v>4</v>
      </c>
      <c r="E113" s="36">
        <v>0</v>
      </c>
      <c r="F113" s="36">
        <v>2</v>
      </c>
      <c r="G113" s="36">
        <v>0</v>
      </c>
      <c r="H113" s="36">
        <v>3</v>
      </c>
      <c r="I113" s="36">
        <v>0</v>
      </c>
      <c r="J113" s="36">
        <v>3</v>
      </c>
      <c r="K113" s="36">
        <v>2</v>
      </c>
      <c r="L113" s="36">
        <f>SUM(D113:K113)</f>
        <v>14</v>
      </c>
      <c r="M113" s="36"/>
      <c r="N113" s="32">
        <f>L113*100/$L$8</f>
        <v>73.684210526315795</v>
      </c>
    </row>
    <row r="114" spans="1:14" x14ac:dyDescent="0.25">
      <c r="A114" s="37">
        <v>106</v>
      </c>
      <c r="B114" s="37" t="s">
        <v>128</v>
      </c>
      <c r="C114" s="30" t="s">
        <v>104</v>
      </c>
      <c r="D114" s="36">
        <v>4</v>
      </c>
      <c r="E114" s="36">
        <v>0</v>
      </c>
      <c r="F114" s="36">
        <v>2</v>
      </c>
      <c r="G114" s="36">
        <v>0</v>
      </c>
      <c r="H114" s="36">
        <v>3</v>
      </c>
      <c r="I114" s="36">
        <v>0</v>
      </c>
      <c r="J114" s="36">
        <v>3</v>
      </c>
      <c r="K114" s="36">
        <v>2</v>
      </c>
      <c r="L114" s="36">
        <f>SUM(D114:K114)</f>
        <v>14</v>
      </c>
      <c r="M114" s="36"/>
      <c r="N114" s="32">
        <f>L114*100/$L$8</f>
        <v>73.684210526315795</v>
      </c>
    </row>
    <row r="115" spans="1:14" x14ac:dyDescent="0.25">
      <c r="A115" s="37">
        <v>107</v>
      </c>
      <c r="B115" s="45" t="s">
        <v>507</v>
      </c>
      <c r="C115" s="30" t="s">
        <v>795</v>
      </c>
      <c r="D115" s="39">
        <v>4</v>
      </c>
      <c r="E115" s="39">
        <v>0</v>
      </c>
      <c r="F115" s="39">
        <v>2</v>
      </c>
      <c r="G115" s="39">
        <v>0</v>
      </c>
      <c r="H115" s="39">
        <v>3</v>
      </c>
      <c r="I115" s="39">
        <v>0</v>
      </c>
      <c r="J115" s="39">
        <v>3</v>
      </c>
      <c r="K115" s="39">
        <v>2</v>
      </c>
      <c r="L115" s="36">
        <f>SUM(D115:K115)</f>
        <v>14</v>
      </c>
      <c r="M115" s="36"/>
      <c r="N115" s="32">
        <f>L115*100/$L$8</f>
        <v>73.684210526315795</v>
      </c>
    </row>
    <row r="116" spans="1:14" x14ac:dyDescent="0.25">
      <c r="A116" s="37">
        <v>108</v>
      </c>
      <c r="B116" s="37" t="s">
        <v>341</v>
      </c>
      <c r="C116" s="30" t="s">
        <v>794</v>
      </c>
      <c r="D116" s="36">
        <v>3</v>
      </c>
      <c r="E116" s="36">
        <v>0</v>
      </c>
      <c r="F116" s="36">
        <v>2</v>
      </c>
      <c r="G116" s="36">
        <v>1</v>
      </c>
      <c r="H116" s="36">
        <v>3</v>
      </c>
      <c r="I116" s="36">
        <v>2</v>
      </c>
      <c r="J116" s="36">
        <v>2</v>
      </c>
      <c r="K116" s="36">
        <v>1</v>
      </c>
      <c r="L116" s="36">
        <f>SUM(D116:K116)</f>
        <v>14</v>
      </c>
      <c r="M116" s="36"/>
      <c r="N116" s="32">
        <f>L116*100/$L$8</f>
        <v>73.684210526315795</v>
      </c>
    </row>
    <row r="117" spans="1:14" x14ac:dyDescent="0.25">
      <c r="A117" s="37">
        <v>109</v>
      </c>
      <c r="B117" s="98" t="s">
        <v>772</v>
      </c>
      <c r="C117" s="30" t="s">
        <v>733</v>
      </c>
      <c r="D117" s="41">
        <v>3</v>
      </c>
      <c r="E117" s="41">
        <v>1</v>
      </c>
      <c r="F117" s="41">
        <v>2</v>
      </c>
      <c r="G117" s="41">
        <v>0</v>
      </c>
      <c r="H117" s="41">
        <v>3</v>
      </c>
      <c r="I117" s="41">
        <v>2</v>
      </c>
      <c r="J117" s="41">
        <v>3</v>
      </c>
      <c r="K117" s="41">
        <v>0</v>
      </c>
      <c r="L117" s="36">
        <f>SUM(D117:K117)</f>
        <v>14</v>
      </c>
      <c r="M117" s="36"/>
      <c r="N117" s="32">
        <f>L117*100/$L$8</f>
        <v>73.684210526315795</v>
      </c>
    </row>
    <row r="118" spans="1:14" x14ac:dyDescent="0.25">
      <c r="A118" s="37">
        <v>110</v>
      </c>
      <c r="B118" s="95" t="s">
        <v>926</v>
      </c>
      <c r="C118" s="96" t="s">
        <v>912</v>
      </c>
      <c r="D118" s="99">
        <v>2</v>
      </c>
      <c r="E118" s="99">
        <v>1</v>
      </c>
      <c r="F118" s="99">
        <v>2</v>
      </c>
      <c r="G118" s="99">
        <v>0</v>
      </c>
      <c r="H118" s="99">
        <v>3</v>
      </c>
      <c r="I118" s="99">
        <v>2</v>
      </c>
      <c r="J118" s="99">
        <v>3</v>
      </c>
      <c r="K118" s="99">
        <v>1</v>
      </c>
      <c r="L118" s="36">
        <f>SUM(D118:K118)</f>
        <v>14</v>
      </c>
      <c r="M118" s="99"/>
      <c r="N118" s="32">
        <f>L118*100/$L$8</f>
        <v>73.684210526315795</v>
      </c>
    </row>
    <row r="119" spans="1:14" x14ac:dyDescent="0.25">
      <c r="A119" s="37">
        <v>111</v>
      </c>
      <c r="B119" s="38" t="s">
        <v>160</v>
      </c>
      <c r="C119" s="30" t="s">
        <v>150</v>
      </c>
      <c r="D119" s="36">
        <v>3</v>
      </c>
      <c r="E119" s="36">
        <v>1</v>
      </c>
      <c r="F119" s="36">
        <v>2</v>
      </c>
      <c r="G119" s="36">
        <v>0</v>
      </c>
      <c r="H119" s="36">
        <v>3</v>
      </c>
      <c r="I119" s="36">
        <v>0</v>
      </c>
      <c r="J119" s="36">
        <v>3</v>
      </c>
      <c r="K119" s="36">
        <v>2</v>
      </c>
      <c r="L119" s="36">
        <f>SUM(D119:K119)</f>
        <v>14</v>
      </c>
      <c r="M119" s="36"/>
      <c r="N119" s="32">
        <f>L119*100/$L$8</f>
        <v>73.684210526315795</v>
      </c>
    </row>
    <row r="120" spans="1:14" x14ac:dyDescent="0.25">
      <c r="A120" s="37">
        <v>112</v>
      </c>
      <c r="B120" s="37" t="s">
        <v>595</v>
      </c>
      <c r="C120" s="30" t="s">
        <v>797</v>
      </c>
      <c r="D120" s="36">
        <v>2</v>
      </c>
      <c r="E120" s="36">
        <v>1</v>
      </c>
      <c r="F120" s="36">
        <v>2</v>
      </c>
      <c r="G120" s="36">
        <v>1</v>
      </c>
      <c r="H120" s="36">
        <v>3</v>
      </c>
      <c r="I120" s="36">
        <v>0</v>
      </c>
      <c r="J120" s="36">
        <v>3</v>
      </c>
      <c r="K120" s="36">
        <v>2</v>
      </c>
      <c r="L120" s="36">
        <f>SUM(D120:K120)</f>
        <v>14</v>
      </c>
      <c r="M120" s="36"/>
      <c r="N120" s="32">
        <f>L120*100/$L$8</f>
        <v>73.684210526315795</v>
      </c>
    </row>
    <row r="121" spans="1:14" x14ac:dyDescent="0.25">
      <c r="A121" s="37">
        <v>113</v>
      </c>
      <c r="B121" s="38" t="s">
        <v>37</v>
      </c>
      <c r="C121" s="30" t="s">
        <v>13</v>
      </c>
      <c r="D121" s="36">
        <v>4</v>
      </c>
      <c r="E121" s="36">
        <v>1</v>
      </c>
      <c r="F121" s="36">
        <v>2</v>
      </c>
      <c r="G121" s="36">
        <v>1</v>
      </c>
      <c r="H121" s="36">
        <v>3</v>
      </c>
      <c r="I121" s="36">
        <v>0</v>
      </c>
      <c r="J121" s="36">
        <v>3</v>
      </c>
      <c r="K121" s="36">
        <v>0</v>
      </c>
      <c r="L121" s="36">
        <f>SUM(D121:K121)</f>
        <v>14</v>
      </c>
      <c r="M121" s="36"/>
      <c r="N121" s="32">
        <f>L121*100/$L$8</f>
        <v>73.684210526315795</v>
      </c>
    </row>
    <row r="122" spans="1:14" x14ac:dyDescent="0.25">
      <c r="A122" s="37">
        <v>114</v>
      </c>
      <c r="B122" s="37" t="s">
        <v>801</v>
      </c>
      <c r="C122" s="30" t="s">
        <v>796</v>
      </c>
      <c r="D122" s="36">
        <v>5</v>
      </c>
      <c r="E122" s="36">
        <v>1</v>
      </c>
      <c r="F122" s="36">
        <v>0</v>
      </c>
      <c r="G122" s="36">
        <v>0</v>
      </c>
      <c r="H122" s="36">
        <v>3</v>
      </c>
      <c r="I122" s="36">
        <v>0</v>
      </c>
      <c r="J122" s="36">
        <v>2</v>
      </c>
      <c r="K122" s="36">
        <v>2</v>
      </c>
      <c r="L122" s="36">
        <f>SUM(D122:K122)</f>
        <v>13</v>
      </c>
      <c r="M122" s="36"/>
      <c r="N122" s="32">
        <f>L122*100/$L$8</f>
        <v>68.421052631578945</v>
      </c>
    </row>
    <row r="123" spans="1:14" x14ac:dyDescent="0.25">
      <c r="A123" s="37">
        <v>115</v>
      </c>
      <c r="B123" s="38" t="s">
        <v>15</v>
      </c>
      <c r="C123" s="30" t="s">
        <v>13</v>
      </c>
      <c r="D123" s="36">
        <v>3</v>
      </c>
      <c r="E123" s="36">
        <v>0</v>
      </c>
      <c r="F123" s="36">
        <v>2</v>
      </c>
      <c r="G123" s="36">
        <v>0</v>
      </c>
      <c r="H123" s="36">
        <v>3</v>
      </c>
      <c r="I123" s="36">
        <v>0</v>
      </c>
      <c r="J123" s="36">
        <v>3</v>
      </c>
      <c r="K123" s="36">
        <v>2</v>
      </c>
      <c r="L123" s="36">
        <f>SUM(D123:K123)</f>
        <v>13</v>
      </c>
      <c r="M123" s="36"/>
      <c r="N123" s="32">
        <f>L123*100/$L$8</f>
        <v>68.421052631578945</v>
      </c>
    </row>
    <row r="124" spans="1:14" ht="15.75" x14ac:dyDescent="0.25">
      <c r="A124" s="37">
        <v>116</v>
      </c>
      <c r="B124" s="94" t="s">
        <v>913</v>
      </c>
      <c r="C124" s="96" t="s">
        <v>912</v>
      </c>
      <c r="D124" s="99">
        <v>3</v>
      </c>
      <c r="E124" s="99">
        <v>1</v>
      </c>
      <c r="F124" s="99">
        <v>2</v>
      </c>
      <c r="G124" s="99">
        <v>0</v>
      </c>
      <c r="H124" s="99">
        <v>3</v>
      </c>
      <c r="I124" s="99">
        <v>0</v>
      </c>
      <c r="J124" s="99">
        <v>3</v>
      </c>
      <c r="K124" s="99">
        <v>1</v>
      </c>
      <c r="L124" s="36">
        <f>SUM(D124:K124)</f>
        <v>13</v>
      </c>
      <c r="M124" s="99"/>
      <c r="N124" s="32">
        <f>L124*100/$L$8</f>
        <v>68.421052631578945</v>
      </c>
    </row>
    <row r="125" spans="1:14" x14ac:dyDescent="0.25">
      <c r="A125" s="37">
        <v>117</v>
      </c>
      <c r="B125" s="45" t="s">
        <v>482</v>
      </c>
      <c r="C125" s="30" t="s">
        <v>795</v>
      </c>
      <c r="D125" s="36">
        <v>0</v>
      </c>
      <c r="E125" s="36">
        <v>1</v>
      </c>
      <c r="F125" s="36">
        <v>2</v>
      </c>
      <c r="G125" s="36">
        <v>0</v>
      </c>
      <c r="H125" s="36">
        <v>3</v>
      </c>
      <c r="I125" s="36">
        <v>2</v>
      </c>
      <c r="J125" s="36">
        <v>3</v>
      </c>
      <c r="K125" s="36">
        <v>2</v>
      </c>
      <c r="L125" s="36">
        <f>SUM(D125:K125)</f>
        <v>13</v>
      </c>
      <c r="M125" s="36"/>
      <c r="N125" s="32">
        <f>L125*100/$L$8</f>
        <v>68.421052631578945</v>
      </c>
    </row>
    <row r="126" spans="1:14" x14ac:dyDescent="0.25">
      <c r="A126" s="37">
        <v>118</v>
      </c>
      <c r="B126" s="38" t="s">
        <v>447</v>
      </c>
      <c r="C126" s="30" t="s">
        <v>414</v>
      </c>
      <c r="D126" s="36">
        <v>2</v>
      </c>
      <c r="E126" s="36">
        <v>1</v>
      </c>
      <c r="F126" s="36">
        <v>2</v>
      </c>
      <c r="G126" s="36">
        <v>0</v>
      </c>
      <c r="H126" s="36">
        <v>3</v>
      </c>
      <c r="I126" s="36">
        <v>0</v>
      </c>
      <c r="J126" s="36">
        <v>3</v>
      </c>
      <c r="K126" s="36">
        <v>2</v>
      </c>
      <c r="L126" s="36">
        <f>SUM(D126:K126)</f>
        <v>13</v>
      </c>
      <c r="M126" s="36"/>
      <c r="N126" s="32">
        <f>L126*100/$L$8</f>
        <v>68.421052631578945</v>
      </c>
    </row>
    <row r="127" spans="1:14" x14ac:dyDescent="0.25">
      <c r="A127" s="37">
        <v>119</v>
      </c>
      <c r="B127" s="37" t="s">
        <v>18</v>
      </c>
      <c r="C127" s="30" t="s">
        <v>13</v>
      </c>
      <c r="D127" s="36">
        <v>4</v>
      </c>
      <c r="E127" s="36">
        <v>0</v>
      </c>
      <c r="F127" s="36">
        <v>2</v>
      </c>
      <c r="G127" s="36">
        <v>0</v>
      </c>
      <c r="H127" s="36">
        <v>3</v>
      </c>
      <c r="I127" s="36">
        <v>0</v>
      </c>
      <c r="J127" s="36">
        <v>2</v>
      </c>
      <c r="K127" s="36">
        <v>2</v>
      </c>
      <c r="L127" s="36">
        <f>SUM(D127:K127)</f>
        <v>13</v>
      </c>
      <c r="M127" s="36"/>
      <c r="N127" s="32">
        <f>L127*100/$L$8</f>
        <v>68.421052631578945</v>
      </c>
    </row>
    <row r="128" spans="1:14" x14ac:dyDescent="0.25">
      <c r="A128" s="37">
        <v>120</v>
      </c>
      <c r="B128" s="38" t="s">
        <v>72</v>
      </c>
      <c r="C128" s="30" t="s">
        <v>67</v>
      </c>
      <c r="D128" s="36">
        <v>1</v>
      </c>
      <c r="E128" s="36">
        <v>1</v>
      </c>
      <c r="F128" s="36">
        <v>2</v>
      </c>
      <c r="G128" s="36">
        <v>1</v>
      </c>
      <c r="H128" s="36">
        <v>3</v>
      </c>
      <c r="I128" s="36">
        <v>0</v>
      </c>
      <c r="J128" s="36">
        <v>3</v>
      </c>
      <c r="K128" s="36">
        <v>2</v>
      </c>
      <c r="L128" s="36">
        <f>SUM(D128:K128)</f>
        <v>13</v>
      </c>
      <c r="M128" s="36"/>
      <c r="N128" s="32">
        <f>L128*100/$L$8</f>
        <v>68.421052631578945</v>
      </c>
    </row>
    <row r="129" spans="1:14" x14ac:dyDescent="0.25">
      <c r="A129" s="37">
        <v>121</v>
      </c>
      <c r="B129" s="38" t="s">
        <v>555</v>
      </c>
      <c r="C129" s="30" t="s">
        <v>531</v>
      </c>
      <c r="D129" s="36">
        <v>3</v>
      </c>
      <c r="E129" s="36">
        <v>1</v>
      </c>
      <c r="F129" s="36">
        <v>2</v>
      </c>
      <c r="G129" s="36">
        <v>1</v>
      </c>
      <c r="H129" s="36">
        <v>3</v>
      </c>
      <c r="I129" s="36">
        <v>0</v>
      </c>
      <c r="J129" s="36">
        <v>1</v>
      </c>
      <c r="K129" s="36">
        <v>2</v>
      </c>
      <c r="L129" s="36">
        <f>SUM(D129:K129)</f>
        <v>13</v>
      </c>
      <c r="M129" s="36"/>
      <c r="N129" s="32">
        <f>L129*100/$L$8</f>
        <v>68.421052631578945</v>
      </c>
    </row>
    <row r="130" spans="1:14" x14ac:dyDescent="0.25">
      <c r="A130" s="37">
        <v>122</v>
      </c>
      <c r="B130" s="38" t="s">
        <v>638</v>
      </c>
      <c r="C130" s="30" t="s">
        <v>620</v>
      </c>
      <c r="D130" s="36">
        <v>4</v>
      </c>
      <c r="E130" s="36">
        <v>1</v>
      </c>
      <c r="F130" s="36">
        <v>2</v>
      </c>
      <c r="G130" s="36">
        <v>1</v>
      </c>
      <c r="H130" s="36">
        <v>3</v>
      </c>
      <c r="I130" s="36">
        <v>0</v>
      </c>
      <c r="J130" s="36">
        <v>0</v>
      </c>
      <c r="K130" s="36">
        <v>2</v>
      </c>
      <c r="L130" s="36">
        <f>SUM(D130:K130)</f>
        <v>13</v>
      </c>
      <c r="M130" s="36"/>
      <c r="N130" s="32">
        <f>L130*100/$L$8</f>
        <v>68.421052631578945</v>
      </c>
    </row>
    <row r="131" spans="1:14" x14ac:dyDescent="0.25">
      <c r="A131" s="37">
        <v>123</v>
      </c>
      <c r="B131" s="38" t="s">
        <v>639</v>
      </c>
      <c r="C131" s="30" t="s">
        <v>620</v>
      </c>
      <c r="D131" s="36">
        <v>2</v>
      </c>
      <c r="E131" s="36">
        <v>1</v>
      </c>
      <c r="F131" s="36">
        <v>2</v>
      </c>
      <c r="G131" s="36">
        <v>0</v>
      </c>
      <c r="H131" s="36">
        <v>3</v>
      </c>
      <c r="I131" s="36">
        <v>0</v>
      </c>
      <c r="J131" s="36">
        <v>3</v>
      </c>
      <c r="K131" s="36">
        <v>2</v>
      </c>
      <c r="L131" s="36">
        <f>SUM(D131:K131)</f>
        <v>13</v>
      </c>
      <c r="M131" s="36"/>
      <c r="N131" s="32">
        <f>L131*100/$L$8</f>
        <v>68.421052631578945</v>
      </c>
    </row>
    <row r="132" spans="1:14" x14ac:dyDescent="0.25">
      <c r="A132" s="37">
        <v>124</v>
      </c>
      <c r="B132" s="37" t="s">
        <v>126</v>
      </c>
      <c r="C132" s="30" t="s">
        <v>104</v>
      </c>
      <c r="D132" s="36">
        <v>3</v>
      </c>
      <c r="E132" s="36">
        <v>1</v>
      </c>
      <c r="F132" s="36">
        <v>2</v>
      </c>
      <c r="G132" s="36">
        <v>0</v>
      </c>
      <c r="H132" s="36">
        <v>3</v>
      </c>
      <c r="I132" s="36">
        <v>0</v>
      </c>
      <c r="J132" s="36">
        <v>3</v>
      </c>
      <c r="K132" s="36">
        <v>1</v>
      </c>
      <c r="L132" s="36">
        <f>SUM(D132:K132)</f>
        <v>13</v>
      </c>
      <c r="M132" s="36"/>
      <c r="N132" s="32">
        <f>L132*100/$L$8</f>
        <v>68.421052631578945</v>
      </c>
    </row>
    <row r="133" spans="1:14" x14ac:dyDescent="0.25">
      <c r="A133" s="37">
        <v>125</v>
      </c>
      <c r="B133" s="45" t="s">
        <v>493</v>
      </c>
      <c r="C133" s="30" t="s">
        <v>795</v>
      </c>
      <c r="D133" s="36">
        <v>1</v>
      </c>
      <c r="E133" s="36">
        <v>1</v>
      </c>
      <c r="F133" s="36">
        <v>1</v>
      </c>
      <c r="G133" s="36">
        <v>0</v>
      </c>
      <c r="H133" s="36">
        <v>3</v>
      </c>
      <c r="I133" s="36">
        <v>2</v>
      </c>
      <c r="J133" s="36">
        <v>3</v>
      </c>
      <c r="K133" s="36">
        <v>2</v>
      </c>
      <c r="L133" s="36">
        <f>SUM(D133:K133)</f>
        <v>13</v>
      </c>
      <c r="M133" s="36"/>
      <c r="N133" s="32">
        <f>L133*100/$L$8</f>
        <v>68.421052631578945</v>
      </c>
    </row>
    <row r="134" spans="1:14" x14ac:dyDescent="0.25">
      <c r="A134" s="37">
        <v>126</v>
      </c>
      <c r="B134" s="38" t="s">
        <v>753</v>
      </c>
      <c r="C134" s="30" t="s">
        <v>733</v>
      </c>
      <c r="D134" s="36">
        <v>2</v>
      </c>
      <c r="E134" s="36">
        <v>0</v>
      </c>
      <c r="F134" s="36">
        <v>2</v>
      </c>
      <c r="G134" s="36">
        <v>1</v>
      </c>
      <c r="H134" s="36">
        <v>3</v>
      </c>
      <c r="I134" s="36">
        <v>0</v>
      </c>
      <c r="J134" s="36">
        <v>3</v>
      </c>
      <c r="K134" s="36">
        <v>2</v>
      </c>
      <c r="L134" s="36">
        <f>SUM(D134:K134)</f>
        <v>13</v>
      </c>
      <c r="M134" s="36"/>
      <c r="N134" s="32">
        <f>L134*100/$L$8</f>
        <v>68.421052631578945</v>
      </c>
    </row>
    <row r="135" spans="1:14" x14ac:dyDescent="0.25">
      <c r="A135" s="37">
        <v>127</v>
      </c>
      <c r="B135" s="38" t="s">
        <v>302</v>
      </c>
      <c r="C135" s="30" t="s">
        <v>303</v>
      </c>
      <c r="D135" s="36">
        <v>5</v>
      </c>
      <c r="E135" s="36">
        <v>1</v>
      </c>
      <c r="F135" s="36">
        <v>2</v>
      </c>
      <c r="G135" s="36">
        <v>0</v>
      </c>
      <c r="H135" s="36">
        <v>0</v>
      </c>
      <c r="I135" s="36">
        <v>2</v>
      </c>
      <c r="J135" s="36">
        <v>3</v>
      </c>
      <c r="K135" s="36">
        <v>0</v>
      </c>
      <c r="L135" s="36">
        <f>SUM(D135:K135)</f>
        <v>13</v>
      </c>
      <c r="M135" s="36"/>
      <c r="N135" s="32">
        <f>L135*100/$L$8</f>
        <v>68.421052631578945</v>
      </c>
    </row>
    <row r="136" spans="1:14" x14ac:dyDescent="0.25">
      <c r="A136" s="37">
        <v>128</v>
      </c>
      <c r="B136" s="38" t="s">
        <v>161</v>
      </c>
      <c r="C136" s="98" t="s">
        <v>150</v>
      </c>
      <c r="D136" s="36">
        <v>4</v>
      </c>
      <c r="E136" s="36">
        <v>1</v>
      </c>
      <c r="F136" s="36">
        <v>2</v>
      </c>
      <c r="G136" s="36">
        <v>0</v>
      </c>
      <c r="H136" s="36">
        <v>3</v>
      </c>
      <c r="I136" s="36">
        <v>0</v>
      </c>
      <c r="J136" s="36">
        <v>3</v>
      </c>
      <c r="K136" s="36">
        <v>0</v>
      </c>
      <c r="L136" s="36">
        <f>SUM(D136:K136)</f>
        <v>13</v>
      </c>
      <c r="M136" s="36"/>
      <c r="N136" s="90">
        <f>L136*100/$L$8</f>
        <v>68.421052631578945</v>
      </c>
    </row>
    <row r="137" spans="1:14" x14ac:dyDescent="0.25">
      <c r="A137" s="37">
        <v>129</v>
      </c>
      <c r="B137" s="37" t="s">
        <v>188</v>
      </c>
      <c r="C137" s="30" t="s">
        <v>183</v>
      </c>
      <c r="D137" s="36">
        <v>2</v>
      </c>
      <c r="E137" s="36">
        <v>1</v>
      </c>
      <c r="F137" s="36">
        <v>2</v>
      </c>
      <c r="G137" s="36">
        <v>0</v>
      </c>
      <c r="H137" s="36">
        <v>3</v>
      </c>
      <c r="I137" s="36">
        <v>0</v>
      </c>
      <c r="J137" s="36">
        <v>3</v>
      </c>
      <c r="K137" s="36">
        <v>2</v>
      </c>
      <c r="L137" s="36">
        <f>SUM(D137:K137)</f>
        <v>13</v>
      </c>
      <c r="M137" s="36"/>
      <c r="N137" s="32">
        <f>L137*100/$L$8</f>
        <v>68.421052631578945</v>
      </c>
    </row>
    <row r="138" spans="1:14" x14ac:dyDescent="0.25">
      <c r="A138" s="37">
        <v>130</v>
      </c>
      <c r="B138" s="95" t="s">
        <v>923</v>
      </c>
      <c r="C138" s="96" t="s">
        <v>912</v>
      </c>
      <c r="D138" s="99">
        <v>3</v>
      </c>
      <c r="E138" s="99">
        <v>1</v>
      </c>
      <c r="F138" s="99">
        <v>2</v>
      </c>
      <c r="G138" s="99">
        <v>0</v>
      </c>
      <c r="H138" s="99">
        <v>0</v>
      </c>
      <c r="I138" s="99">
        <v>2</v>
      </c>
      <c r="J138" s="99">
        <v>3</v>
      </c>
      <c r="K138" s="99">
        <v>2</v>
      </c>
      <c r="L138" s="36">
        <f>SUM(D138:K138)</f>
        <v>13</v>
      </c>
      <c r="M138" s="99"/>
      <c r="N138" s="32">
        <f>L138*100/$L$8</f>
        <v>68.421052631578945</v>
      </c>
    </row>
    <row r="139" spans="1:14" x14ac:dyDescent="0.25">
      <c r="A139" s="37">
        <v>131</v>
      </c>
      <c r="B139" s="38" t="s">
        <v>370</v>
      </c>
      <c r="C139" s="30" t="s">
        <v>343</v>
      </c>
      <c r="D139" s="36">
        <v>3</v>
      </c>
      <c r="E139" s="36">
        <v>1</v>
      </c>
      <c r="F139" s="36">
        <v>2</v>
      </c>
      <c r="G139" s="36">
        <v>1</v>
      </c>
      <c r="H139" s="36">
        <v>3</v>
      </c>
      <c r="I139" s="36">
        <v>0</v>
      </c>
      <c r="J139" s="36">
        <v>3</v>
      </c>
      <c r="K139" s="36">
        <v>0</v>
      </c>
      <c r="L139" s="36">
        <f>SUM(D139:K139)</f>
        <v>13</v>
      </c>
      <c r="M139" s="36"/>
      <c r="N139" s="32">
        <f>L139*100/$L$8</f>
        <v>68.421052631578945</v>
      </c>
    </row>
    <row r="140" spans="1:14" x14ac:dyDescent="0.25">
      <c r="A140" s="37">
        <v>132</v>
      </c>
      <c r="B140" s="37" t="s">
        <v>371</v>
      </c>
      <c r="C140" s="30" t="s">
        <v>343</v>
      </c>
      <c r="D140" s="36">
        <v>2</v>
      </c>
      <c r="E140" s="36">
        <v>1</v>
      </c>
      <c r="F140" s="36">
        <v>2</v>
      </c>
      <c r="G140" s="36">
        <v>0</v>
      </c>
      <c r="H140" s="36">
        <v>3</v>
      </c>
      <c r="I140" s="36">
        <v>0</v>
      </c>
      <c r="J140" s="36">
        <v>3</v>
      </c>
      <c r="K140" s="36">
        <v>2</v>
      </c>
      <c r="L140" s="36">
        <f>SUM(D140:K140)</f>
        <v>13</v>
      </c>
      <c r="M140" s="36"/>
      <c r="N140" s="32">
        <f>L140*100/$L$8</f>
        <v>68.421052631578945</v>
      </c>
    </row>
    <row r="141" spans="1:14" x14ac:dyDescent="0.25">
      <c r="A141" s="37">
        <v>133</v>
      </c>
      <c r="B141" s="38" t="s">
        <v>762</v>
      </c>
      <c r="C141" s="30" t="s">
        <v>733</v>
      </c>
      <c r="D141" s="36">
        <v>1</v>
      </c>
      <c r="E141" s="36">
        <v>0</v>
      </c>
      <c r="F141" s="36">
        <v>2</v>
      </c>
      <c r="G141" s="36">
        <v>0</v>
      </c>
      <c r="H141" s="36">
        <v>3</v>
      </c>
      <c r="I141" s="36">
        <v>2</v>
      </c>
      <c r="J141" s="36">
        <v>3</v>
      </c>
      <c r="K141" s="36">
        <v>2</v>
      </c>
      <c r="L141" s="36">
        <f>SUM(D141:K141)</f>
        <v>13</v>
      </c>
      <c r="M141" s="36"/>
      <c r="N141" s="32">
        <f>L141*100/$L$8</f>
        <v>68.421052631578945</v>
      </c>
    </row>
    <row r="142" spans="1:14" x14ac:dyDescent="0.25">
      <c r="A142" s="37">
        <v>134</v>
      </c>
      <c r="B142" s="37" t="s">
        <v>31</v>
      </c>
      <c r="C142" s="30" t="s">
        <v>13</v>
      </c>
      <c r="D142" s="36">
        <v>4</v>
      </c>
      <c r="E142" s="36">
        <v>0</v>
      </c>
      <c r="F142" s="36">
        <v>0</v>
      </c>
      <c r="G142" s="36">
        <v>0</v>
      </c>
      <c r="H142" s="36">
        <v>3</v>
      </c>
      <c r="I142" s="36">
        <v>2</v>
      </c>
      <c r="J142" s="36">
        <v>2</v>
      </c>
      <c r="K142" s="36">
        <v>2</v>
      </c>
      <c r="L142" s="36">
        <f>SUM(D142:K142)</f>
        <v>13</v>
      </c>
      <c r="M142" s="36"/>
      <c r="N142" s="32">
        <f>L142*100/$L$8</f>
        <v>68.421052631578945</v>
      </c>
    </row>
    <row r="143" spans="1:14" x14ac:dyDescent="0.25">
      <c r="A143" s="37">
        <v>135</v>
      </c>
      <c r="B143" s="37" t="s">
        <v>32</v>
      </c>
      <c r="C143" s="30" t="s">
        <v>13</v>
      </c>
      <c r="D143" s="36">
        <v>4</v>
      </c>
      <c r="E143" s="36">
        <v>1</v>
      </c>
      <c r="F143" s="36">
        <v>2</v>
      </c>
      <c r="G143" s="36">
        <v>0</v>
      </c>
      <c r="H143" s="36">
        <v>3</v>
      </c>
      <c r="I143" s="36">
        <v>0</v>
      </c>
      <c r="J143" s="36">
        <v>3</v>
      </c>
      <c r="K143" s="36">
        <v>0</v>
      </c>
      <c r="L143" s="36">
        <f>SUM(D143:K143)</f>
        <v>13</v>
      </c>
      <c r="M143" s="36"/>
      <c r="N143" s="32">
        <f>L143*100/$L$8</f>
        <v>68.421052631578945</v>
      </c>
    </row>
    <row r="144" spans="1:14" x14ac:dyDescent="0.25">
      <c r="A144" s="37">
        <v>136</v>
      </c>
      <c r="B144" s="38" t="s">
        <v>187</v>
      </c>
      <c r="C144" s="30" t="s">
        <v>183</v>
      </c>
      <c r="D144" s="36">
        <v>2</v>
      </c>
      <c r="E144" s="36">
        <v>1</v>
      </c>
      <c r="F144" s="36">
        <v>1</v>
      </c>
      <c r="G144" s="36">
        <v>1</v>
      </c>
      <c r="H144" s="36">
        <v>3</v>
      </c>
      <c r="I144" s="36">
        <v>0</v>
      </c>
      <c r="J144" s="36">
        <v>3</v>
      </c>
      <c r="K144" s="36">
        <v>2</v>
      </c>
      <c r="L144" s="36">
        <f>SUM(D144:K144)</f>
        <v>13</v>
      </c>
      <c r="M144" s="36"/>
      <c r="N144" s="32">
        <f>L144*100/$L$8</f>
        <v>68.421052631578945</v>
      </c>
    </row>
    <row r="145" spans="1:14" x14ac:dyDescent="0.25">
      <c r="A145" s="37">
        <v>137</v>
      </c>
      <c r="B145" s="37" t="s">
        <v>372</v>
      </c>
      <c r="C145" s="30" t="s">
        <v>343</v>
      </c>
      <c r="D145" s="36">
        <v>2</v>
      </c>
      <c r="E145" s="36">
        <v>1</v>
      </c>
      <c r="F145" s="36">
        <v>2</v>
      </c>
      <c r="G145" s="36">
        <v>0</v>
      </c>
      <c r="H145" s="36">
        <v>3</v>
      </c>
      <c r="I145" s="36">
        <v>0</v>
      </c>
      <c r="J145" s="36">
        <v>3</v>
      </c>
      <c r="K145" s="36">
        <v>2</v>
      </c>
      <c r="L145" s="36">
        <f>SUM(D145:K145)</f>
        <v>13</v>
      </c>
      <c r="M145" s="36"/>
      <c r="N145" s="32">
        <f>L145*100/$L$8</f>
        <v>68.421052631578945</v>
      </c>
    </row>
    <row r="146" spans="1:14" x14ac:dyDescent="0.25">
      <c r="A146" s="37">
        <v>138</v>
      </c>
      <c r="B146" s="80" t="s">
        <v>889</v>
      </c>
      <c r="C146" s="69" t="s">
        <v>845</v>
      </c>
      <c r="D146" s="68">
        <v>5</v>
      </c>
      <c r="E146" s="68">
        <v>1</v>
      </c>
      <c r="F146" s="68">
        <v>1</v>
      </c>
      <c r="G146" s="68">
        <v>0</v>
      </c>
      <c r="H146" s="68">
        <v>3</v>
      </c>
      <c r="I146" s="68">
        <v>2</v>
      </c>
      <c r="J146" s="68">
        <v>0</v>
      </c>
      <c r="K146" s="68">
        <v>1</v>
      </c>
      <c r="L146" s="36">
        <f>SUM(D146:K146)</f>
        <v>13</v>
      </c>
      <c r="M146" s="36"/>
      <c r="N146" s="32">
        <f>L146*100/$L$8</f>
        <v>68.421052631578945</v>
      </c>
    </row>
    <row r="147" spans="1:14" x14ac:dyDescent="0.25">
      <c r="A147" s="37">
        <v>139</v>
      </c>
      <c r="B147" s="38" t="s">
        <v>162</v>
      </c>
      <c r="C147" s="30" t="s">
        <v>150</v>
      </c>
      <c r="D147" s="36">
        <v>0</v>
      </c>
      <c r="E147" s="36">
        <v>1</v>
      </c>
      <c r="F147" s="36">
        <v>2</v>
      </c>
      <c r="G147" s="36">
        <v>0</v>
      </c>
      <c r="H147" s="36">
        <v>3</v>
      </c>
      <c r="I147" s="36">
        <v>2</v>
      </c>
      <c r="J147" s="36">
        <v>3</v>
      </c>
      <c r="K147" s="36">
        <v>2</v>
      </c>
      <c r="L147" s="36">
        <f>SUM(D147:K147)</f>
        <v>13</v>
      </c>
      <c r="M147" s="36"/>
      <c r="N147" s="32">
        <f>L147*100/$L$8</f>
        <v>68.421052631578945</v>
      </c>
    </row>
    <row r="148" spans="1:14" x14ac:dyDescent="0.25">
      <c r="A148" s="37">
        <v>140</v>
      </c>
      <c r="B148" s="38" t="s">
        <v>594</v>
      </c>
      <c r="C148" s="30" t="s">
        <v>797</v>
      </c>
      <c r="D148" s="36">
        <v>3</v>
      </c>
      <c r="E148" s="36">
        <v>1</v>
      </c>
      <c r="F148" s="36">
        <v>2</v>
      </c>
      <c r="G148" s="36">
        <v>1</v>
      </c>
      <c r="H148" s="36">
        <v>1</v>
      </c>
      <c r="I148" s="36">
        <v>0</v>
      </c>
      <c r="J148" s="36">
        <v>3</v>
      </c>
      <c r="K148" s="36">
        <v>2</v>
      </c>
      <c r="L148" s="36">
        <f>SUM(D148:K148)</f>
        <v>13</v>
      </c>
      <c r="M148" s="36"/>
      <c r="N148" s="32">
        <f>L148*100/$L$8</f>
        <v>68.421052631578945</v>
      </c>
    </row>
    <row r="149" spans="1:14" x14ac:dyDescent="0.25">
      <c r="A149" s="37">
        <v>141</v>
      </c>
      <c r="B149" s="37" t="s">
        <v>189</v>
      </c>
      <c r="C149" s="30" t="s">
        <v>183</v>
      </c>
      <c r="D149" s="36">
        <v>2</v>
      </c>
      <c r="E149" s="36">
        <v>0</v>
      </c>
      <c r="F149" s="36">
        <v>2</v>
      </c>
      <c r="G149" s="36">
        <v>0</v>
      </c>
      <c r="H149" s="36">
        <v>3</v>
      </c>
      <c r="I149" s="36">
        <v>0</v>
      </c>
      <c r="J149" s="36">
        <v>3</v>
      </c>
      <c r="K149" s="36">
        <v>2</v>
      </c>
      <c r="L149" s="36">
        <f>SUM(D149:K149)</f>
        <v>12</v>
      </c>
      <c r="M149" s="36"/>
      <c r="N149" s="32">
        <f>L149*100/$L$8</f>
        <v>63.157894736842103</v>
      </c>
    </row>
    <row r="150" spans="1:14" x14ac:dyDescent="0.25">
      <c r="A150" s="37">
        <v>142</v>
      </c>
      <c r="B150" s="38" t="s">
        <v>589</v>
      </c>
      <c r="C150" s="30" t="s">
        <v>797</v>
      </c>
      <c r="D150" s="36">
        <v>2</v>
      </c>
      <c r="E150" s="36">
        <v>1</v>
      </c>
      <c r="F150" s="36">
        <v>2</v>
      </c>
      <c r="G150" s="36">
        <v>1</v>
      </c>
      <c r="H150" s="36">
        <v>3</v>
      </c>
      <c r="I150" s="36">
        <v>0</v>
      </c>
      <c r="J150" s="36">
        <v>3</v>
      </c>
      <c r="K150" s="36">
        <v>0</v>
      </c>
      <c r="L150" s="36">
        <f>SUM(D150:K150)</f>
        <v>12</v>
      </c>
      <c r="M150" s="36"/>
      <c r="N150" s="32">
        <f>L150*100/$L$8</f>
        <v>63.157894736842103</v>
      </c>
    </row>
    <row r="151" spans="1:14" x14ac:dyDescent="0.25">
      <c r="A151" s="37">
        <v>143</v>
      </c>
      <c r="B151" s="38" t="s">
        <v>305</v>
      </c>
      <c r="C151" s="30" t="s">
        <v>303</v>
      </c>
      <c r="D151" s="36">
        <v>3</v>
      </c>
      <c r="E151" s="36">
        <v>1</v>
      </c>
      <c r="F151" s="36">
        <v>2</v>
      </c>
      <c r="G151" s="36">
        <v>0</v>
      </c>
      <c r="H151" s="36">
        <v>3</v>
      </c>
      <c r="I151" s="36">
        <v>0</v>
      </c>
      <c r="J151" s="36">
        <v>3</v>
      </c>
      <c r="K151" s="36">
        <v>0</v>
      </c>
      <c r="L151" s="36">
        <f>SUM(D151:K151)</f>
        <v>12</v>
      </c>
      <c r="M151" s="36"/>
      <c r="N151" s="32">
        <f>L151*100/$L$8</f>
        <v>63.157894736842103</v>
      </c>
    </row>
    <row r="152" spans="1:14" x14ac:dyDescent="0.25">
      <c r="A152" s="37">
        <v>144</v>
      </c>
      <c r="B152" s="37" t="s">
        <v>735</v>
      </c>
      <c r="C152" s="30" t="s">
        <v>733</v>
      </c>
      <c r="D152" s="36">
        <v>1</v>
      </c>
      <c r="E152" s="36">
        <v>1</v>
      </c>
      <c r="F152" s="36">
        <v>2</v>
      </c>
      <c r="G152" s="36">
        <v>0</v>
      </c>
      <c r="H152" s="36">
        <v>3</v>
      </c>
      <c r="I152" s="36">
        <v>0</v>
      </c>
      <c r="J152" s="36">
        <v>3</v>
      </c>
      <c r="K152" s="36">
        <v>2</v>
      </c>
      <c r="L152" s="36">
        <f>SUM(D152:K152)</f>
        <v>12</v>
      </c>
      <c r="M152" s="36"/>
      <c r="N152" s="32">
        <f>L152*100/$L$8</f>
        <v>63.157894736842103</v>
      </c>
    </row>
    <row r="153" spans="1:14" x14ac:dyDescent="0.25">
      <c r="A153" s="37">
        <v>145</v>
      </c>
      <c r="B153" s="38" t="s">
        <v>163</v>
      </c>
      <c r="C153" s="30" t="s">
        <v>150</v>
      </c>
      <c r="D153" s="36">
        <v>1</v>
      </c>
      <c r="E153" s="36">
        <v>1</v>
      </c>
      <c r="F153" s="36">
        <v>1</v>
      </c>
      <c r="G153" s="36">
        <v>1</v>
      </c>
      <c r="H153" s="36">
        <v>3</v>
      </c>
      <c r="I153" s="36">
        <v>0</v>
      </c>
      <c r="J153" s="36">
        <v>3</v>
      </c>
      <c r="K153" s="36">
        <v>2</v>
      </c>
      <c r="L153" s="36">
        <f>SUM(D153:K153)</f>
        <v>12</v>
      </c>
      <c r="M153" s="36"/>
      <c r="N153" s="32">
        <f>L153*100/$L$8</f>
        <v>63.157894736842103</v>
      </c>
    </row>
    <row r="154" spans="1:14" x14ac:dyDescent="0.25">
      <c r="A154" s="37">
        <v>146</v>
      </c>
      <c r="B154" s="38" t="s">
        <v>710</v>
      </c>
      <c r="C154" s="30" t="s">
        <v>683</v>
      </c>
      <c r="D154" s="36">
        <v>0</v>
      </c>
      <c r="E154" s="36">
        <v>1</v>
      </c>
      <c r="F154" s="36">
        <v>1</v>
      </c>
      <c r="G154" s="36">
        <v>0</v>
      </c>
      <c r="H154" s="36">
        <v>3</v>
      </c>
      <c r="I154" s="36">
        <v>2</v>
      </c>
      <c r="J154" s="36">
        <v>3</v>
      </c>
      <c r="K154" s="36">
        <v>2</v>
      </c>
      <c r="L154" s="36">
        <f>SUM(D154:K154)</f>
        <v>12</v>
      </c>
      <c r="M154" s="36"/>
      <c r="N154" s="32">
        <f>L154*100/$L$8</f>
        <v>63.157894736842103</v>
      </c>
    </row>
    <row r="155" spans="1:14" x14ac:dyDescent="0.25">
      <c r="A155" s="37">
        <v>147</v>
      </c>
      <c r="B155" s="38" t="s">
        <v>377</v>
      </c>
      <c r="C155" s="30" t="s">
        <v>343</v>
      </c>
      <c r="D155" s="36">
        <v>2</v>
      </c>
      <c r="E155" s="36">
        <v>0</v>
      </c>
      <c r="F155" s="36">
        <v>2</v>
      </c>
      <c r="G155" s="36">
        <v>0</v>
      </c>
      <c r="H155" s="36">
        <v>3</v>
      </c>
      <c r="I155" s="36">
        <v>0</v>
      </c>
      <c r="J155" s="36">
        <v>3</v>
      </c>
      <c r="K155" s="36">
        <v>2</v>
      </c>
      <c r="L155" s="36">
        <f>SUM(D155:K155)</f>
        <v>12</v>
      </c>
      <c r="M155" s="36"/>
      <c r="N155" s="32">
        <f>L155*100/$L$8</f>
        <v>63.157894736842103</v>
      </c>
    </row>
    <row r="156" spans="1:14" x14ac:dyDescent="0.25">
      <c r="A156" s="37">
        <v>148</v>
      </c>
      <c r="B156" s="37" t="s">
        <v>19</v>
      </c>
      <c r="C156" s="30" t="s">
        <v>13</v>
      </c>
      <c r="D156" s="36">
        <v>2</v>
      </c>
      <c r="E156" s="36">
        <v>0</v>
      </c>
      <c r="F156" s="36">
        <v>2</v>
      </c>
      <c r="G156" s="36">
        <v>0</v>
      </c>
      <c r="H156" s="36">
        <v>3</v>
      </c>
      <c r="I156" s="36">
        <v>0</v>
      </c>
      <c r="J156" s="36">
        <v>3</v>
      </c>
      <c r="K156" s="36">
        <v>2</v>
      </c>
      <c r="L156" s="36">
        <f>SUM(D156:K156)</f>
        <v>12</v>
      </c>
      <c r="M156" s="36"/>
      <c r="N156" s="32">
        <f>L156*100/$L$8</f>
        <v>63.157894736842103</v>
      </c>
    </row>
    <row r="157" spans="1:14" x14ac:dyDescent="0.25">
      <c r="A157" s="37">
        <v>149</v>
      </c>
      <c r="B157" s="38" t="s">
        <v>741</v>
      </c>
      <c r="C157" s="30" t="s">
        <v>733</v>
      </c>
      <c r="D157" s="36">
        <v>1</v>
      </c>
      <c r="E157" s="36">
        <v>1</v>
      </c>
      <c r="F157" s="36">
        <v>2</v>
      </c>
      <c r="G157" s="36">
        <v>0</v>
      </c>
      <c r="H157" s="36">
        <v>3</v>
      </c>
      <c r="I157" s="36">
        <v>2</v>
      </c>
      <c r="J157" s="36">
        <v>3</v>
      </c>
      <c r="K157" s="36">
        <v>0</v>
      </c>
      <c r="L157" s="36">
        <f>SUM(D157:K157)</f>
        <v>12</v>
      </c>
      <c r="M157" s="36"/>
      <c r="N157" s="32">
        <f>L157*100/$L$8</f>
        <v>63.157894736842103</v>
      </c>
    </row>
    <row r="158" spans="1:14" x14ac:dyDescent="0.25">
      <c r="A158" s="37">
        <v>150</v>
      </c>
      <c r="B158" s="92" t="s">
        <v>921</v>
      </c>
      <c r="C158" s="96" t="s">
        <v>912</v>
      </c>
      <c r="D158" s="99">
        <v>3</v>
      </c>
      <c r="E158" s="99">
        <v>1</v>
      </c>
      <c r="F158" s="99">
        <v>2</v>
      </c>
      <c r="G158" s="99">
        <v>0</v>
      </c>
      <c r="H158" s="99">
        <v>3</v>
      </c>
      <c r="I158" s="99">
        <v>2</v>
      </c>
      <c r="J158" s="99">
        <v>0</v>
      </c>
      <c r="K158" s="99">
        <v>1</v>
      </c>
      <c r="L158" s="36">
        <f>SUM(D158:K158)</f>
        <v>12</v>
      </c>
      <c r="M158" s="99"/>
      <c r="N158" s="90">
        <f>L158*100/$L$8</f>
        <v>63.157894736842103</v>
      </c>
    </row>
    <row r="159" spans="1:14" x14ac:dyDescent="0.25">
      <c r="A159" s="37">
        <v>151</v>
      </c>
      <c r="B159" s="37" t="s">
        <v>452</v>
      </c>
      <c r="C159" s="30" t="s">
        <v>414</v>
      </c>
      <c r="D159" s="36">
        <v>2</v>
      </c>
      <c r="E159" s="36">
        <v>0</v>
      </c>
      <c r="F159" s="36">
        <v>2</v>
      </c>
      <c r="G159" s="36">
        <v>0</v>
      </c>
      <c r="H159" s="36">
        <v>3</v>
      </c>
      <c r="I159" s="36">
        <v>0</v>
      </c>
      <c r="J159" s="36">
        <v>3</v>
      </c>
      <c r="K159" s="36">
        <v>2</v>
      </c>
      <c r="L159" s="36">
        <f>SUM(D159:K159)</f>
        <v>12</v>
      </c>
      <c r="M159" s="36"/>
      <c r="N159" s="32">
        <f>L159*100/$L$8</f>
        <v>63.157894736842103</v>
      </c>
    </row>
    <row r="160" spans="1:14" x14ac:dyDescent="0.25">
      <c r="A160" s="37">
        <v>152</v>
      </c>
      <c r="B160" s="37" t="s">
        <v>590</v>
      </c>
      <c r="C160" s="30" t="s">
        <v>797</v>
      </c>
      <c r="D160" s="36">
        <v>2</v>
      </c>
      <c r="E160" s="36">
        <v>1</v>
      </c>
      <c r="F160" s="36">
        <v>2</v>
      </c>
      <c r="G160" s="36">
        <v>1</v>
      </c>
      <c r="H160" s="36">
        <v>3</v>
      </c>
      <c r="I160" s="36">
        <v>0</v>
      </c>
      <c r="J160" s="36">
        <v>3</v>
      </c>
      <c r="K160" s="36">
        <v>0</v>
      </c>
      <c r="L160" s="36">
        <f>SUM(D160:K160)</f>
        <v>12</v>
      </c>
      <c r="M160" s="36"/>
      <c r="N160" s="32">
        <f>L160*100/$L$8</f>
        <v>63.157894736842103</v>
      </c>
    </row>
    <row r="161" spans="1:14" x14ac:dyDescent="0.25">
      <c r="A161" s="37">
        <v>153</v>
      </c>
      <c r="B161" s="38" t="s">
        <v>712</v>
      </c>
      <c r="C161" s="30" t="s">
        <v>683</v>
      </c>
      <c r="D161" s="36">
        <v>0</v>
      </c>
      <c r="E161" s="36">
        <v>1</v>
      </c>
      <c r="F161" s="36">
        <v>1</v>
      </c>
      <c r="G161" s="36">
        <v>0</v>
      </c>
      <c r="H161" s="36">
        <v>3</v>
      </c>
      <c r="I161" s="36">
        <v>2</v>
      </c>
      <c r="J161" s="36">
        <v>3</v>
      </c>
      <c r="K161" s="36">
        <v>2</v>
      </c>
      <c r="L161" s="36">
        <f>SUM(D161:K161)</f>
        <v>12</v>
      </c>
      <c r="M161" s="36"/>
      <c r="N161" s="32">
        <f>L161*100/$L$8</f>
        <v>63.157894736842103</v>
      </c>
    </row>
    <row r="162" spans="1:14" x14ac:dyDescent="0.25">
      <c r="A162" s="37">
        <v>154</v>
      </c>
      <c r="B162" s="38" t="s">
        <v>22</v>
      </c>
      <c r="C162" s="30" t="s">
        <v>13</v>
      </c>
      <c r="D162" s="36">
        <v>4</v>
      </c>
      <c r="E162" s="36">
        <v>0</v>
      </c>
      <c r="F162" s="36">
        <v>1</v>
      </c>
      <c r="G162" s="36">
        <v>1</v>
      </c>
      <c r="H162" s="36">
        <v>3</v>
      </c>
      <c r="I162" s="36">
        <v>0</v>
      </c>
      <c r="J162" s="36">
        <v>3</v>
      </c>
      <c r="K162" s="36">
        <v>0</v>
      </c>
      <c r="L162" s="36">
        <f>SUM(D162:K162)</f>
        <v>12</v>
      </c>
      <c r="M162" s="36"/>
      <c r="N162" s="32">
        <f>L162*100/$L$8</f>
        <v>63.157894736842103</v>
      </c>
    </row>
    <row r="163" spans="1:14" x14ac:dyDescent="0.25">
      <c r="A163" s="37">
        <v>155</v>
      </c>
      <c r="B163" s="37" t="s">
        <v>454</v>
      </c>
      <c r="C163" s="30" t="s">
        <v>414</v>
      </c>
      <c r="D163" s="36">
        <v>2</v>
      </c>
      <c r="E163" s="36">
        <v>1</v>
      </c>
      <c r="F163" s="36">
        <v>2</v>
      </c>
      <c r="G163" s="36">
        <v>0</v>
      </c>
      <c r="H163" s="36">
        <v>3</v>
      </c>
      <c r="I163" s="36">
        <v>2</v>
      </c>
      <c r="J163" s="36">
        <v>0</v>
      </c>
      <c r="K163" s="36">
        <v>2</v>
      </c>
      <c r="L163" s="36">
        <f>SUM(D163:K163)</f>
        <v>12</v>
      </c>
      <c r="M163" s="36"/>
      <c r="N163" s="32">
        <f>L163*100/$L$8</f>
        <v>63.157894736842103</v>
      </c>
    </row>
    <row r="164" spans="1:14" x14ac:dyDescent="0.25">
      <c r="A164" s="37">
        <v>156</v>
      </c>
      <c r="B164" s="37" t="s">
        <v>756</v>
      </c>
      <c r="C164" s="30" t="s">
        <v>733</v>
      </c>
      <c r="D164" s="36">
        <v>3</v>
      </c>
      <c r="E164" s="36">
        <v>1</v>
      </c>
      <c r="F164" s="36">
        <v>1</v>
      </c>
      <c r="G164" s="36">
        <v>0</v>
      </c>
      <c r="H164" s="36">
        <v>3</v>
      </c>
      <c r="I164" s="36">
        <v>2</v>
      </c>
      <c r="J164" s="36">
        <v>0</v>
      </c>
      <c r="K164" s="36">
        <v>2</v>
      </c>
      <c r="L164" s="36">
        <f>SUM(D164:K164)</f>
        <v>12</v>
      </c>
      <c r="M164" s="36"/>
      <c r="N164" s="32">
        <f>L164*100/$L$8</f>
        <v>63.157894736842103</v>
      </c>
    </row>
    <row r="165" spans="1:14" x14ac:dyDescent="0.25">
      <c r="A165" s="37">
        <v>157</v>
      </c>
      <c r="B165" s="45" t="s">
        <v>496</v>
      </c>
      <c r="C165" s="30" t="s">
        <v>795</v>
      </c>
      <c r="D165" s="39">
        <v>0</v>
      </c>
      <c r="E165" s="39">
        <v>0</v>
      </c>
      <c r="F165" s="39">
        <v>2</v>
      </c>
      <c r="G165" s="39">
        <v>0</v>
      </c>
      <c r="H165" s="39">
        <v>3</v>
      </c>
      <c r="I165" s="39">
        <v>2</v>
      </c>
      <c r="J165" s="39">
        <v>3</v>
      </c>
      <c r="K165" s="39">
        <v>2</v>
      </c>
      <c r="L165" s="36">
        <f>SUM(D165:K165)</f>
        <v>12</v>
      </c>
      <c r="M165" s="36"/>
      <c r="N165" s="32">
        <f>L165*100/$L$8</f>
        <v>63.157894736842103</v>
      </c>
    </row>
    <row r="166" spans="1:14" x14ac:dyDescent="0.25">
      <c r="A166" s="37">
        <v>158</v>
      </c>
      <c r="B166" s="38" t="s">
        <v>376</v>
      </c>
      <c r="C166" s="30" t="s">
        <v>343</v>
      </c>
      <c r="D166" s="36">
        <v>2</v>
      </c>
      <c r="E166" s="36">
        <v>1</v>
      </c>
      <c r="F166" s="36">
        <v>2</v>
      </c>
      <c r="G166" s="36">
        <v>1</v>
      </c>
      <c r="H166" s="36">
        <v>3</v>
      </c>
      <c r="I166" s="36">
        <v>0</v>
      </c>
      <c r="J166" s="36">
        <v>3</v>
      </c>
      <c r="K166" s="36">
        <v>0</v>
      </c>
      <c r="L166" s="36">
        <f>SUM(D166:K166)</f>
        <v>12</v>
      </c>
      <c r="M166" s="36"/>
      <c r="N166" s="32">
        <f>L166*100/$L$8</f>
        <v>63.157894736842103</v>
      </c>
    </row>
    <row r="167" spans="1:14" x14ac:dyDescent="0.25">
      <c r="A167" s="37">
        <v>159</v>
      </c>
      <c r="B167" s="92" t="s">
        <v>963</v>
      </c>
      <c r="C167" s="91" t="s">
        <v>929</v>
      </c>
      <c r="D167" s="102">
        <v>2</v>
      </c>
      <c r="E167" s="102">
        <v>1</v>
      </c>
      <c r="F167" s="102">
        <v>1</v>
      </c>
      <c r="G167" s="102">
        <v>0</v>
      </c>
      <c r="H167" s="102">
        <v>3</v>
      </c>
      <c r="I167" s="102">
        <v>0</v>
      </c>
      <c r="J167" s="102">
        <v>3</v>
      </c>
      <c r="K167" s="102">
        <v>2</v>
      </c>
      <c r="L167" s="36">
        <f>SUM(D167:K167)</f>
        <v>12</v>
      </c>
      <c r="M167" s="99"/>
      <c r="N167" s="32">
        <f>L167*100/$L$8</f>
        <v>63.157894736842103</v>
      </c>
    </row>
    <row r="168" spans="1:14" x14ac:dyDescent="0.25">
      <c r="A168" s="37">
        <v>160</v>
      </c>
      <c r="B168" s="37" t="s">
        <v>190</v>
      </c>
      <c r="C168" s="30" t="s">
        <v>183</v>
      </c>
      <c r="D168" s="36">
        <v>1</v>
      </c>
      <c r="E168" s="36">
        <v>1</v>
      </c>
      <c r="F168" s="36">
        <v>2</v>
      </c>
      <c r="G168" s="36">
        <v>0</v>
      </c>
      <c r="H168" s="36">
        <v>3</v>
      </c>
      <c r="I168" s="36">
        <v>0</v>
      </c>
      <c r="J168" s="36">
        <v>3</v>
      </c>
      <c r="K168" s="36">
        <v>2</v>
      </c>
      <c r="L168" s="36">
        <f>SUM(D168:K168)</f>
        <v>12</v>
      </c>
      <c r="M168" s="36"/>
      <c r="N168" s="32">
        <f>L168*100/$L$8</f>
        <v>63.157894736842103</v>
      </c>
    </row>
    <row r="169" spans="1:14" x14ac:dyDescent="0.25">
      <c r="A169" s="37">
        <v>161</v>
      </c>
      <c r="B169" s="37" t="s">
        <v>306</v>
      </c>
      <c r="C169" s="30" t="s">
        <v>303</v>
      </c>
      <c r="D169" s="36">
        <v>1</v>
      </c>
      <c r="E169" s="36">
        <v>1</v>
      </c>
      <c r="F169" s="36">
        <v>2</v>
      </c>
      <c r="G169" s="36">
        <v>0</v>
      </c>
      <c r="H169" s="36">
        <v>3</v>
      </c>
      <c r="I169" s="36">
        <v>0</v>
      </c>
      <c r="J169" s="36">
        <v>3</v>
      </c>
      <c r="K169" s="36">
        <v>2</v>
      </c>
      <c r="L169" s="36">
        <f>SUM(D169:K169)</f>
        <v>12</v>
      </c>
      <c r="M169" s="36"/>
      <c r="N169" s="32">
        <f>L169*100/$L$8</f>
        <v>63.157894736842103</v>
      </c>
    </row>
    <row r="170" spans="1:14" x14ac:dyDescent="0.25">
      <c r="A170" s="37">
        <v>162</v>
      </c>
      <c r="B170" s="80" t="s">
        <v>884</v>
      </c>
      <c r="C170" s="69" t="s">
        <v>845</v>
      </c>
      <c r="D170" s="68">
        <v>5</v>
      </c>
      <c r="E170" s="68">
        <v>1</v>
      </c>
      <c r="F170" s="68">
        <v>2</v>
      </c>
      <c r="G170" s="68">
        <v>0</v>
      </c>
      <c r="H170" s="68">
        <v>0</v>
      </c>
      <c r="I170" s="68">
        <v>2</v>
      </c>
      <c r="J170" s="68">
        <v>0</v>
      </c>
      <c r="K170" s="68">
        <v>2</v>
      </c>
      <c r="L170" s="36">
        <f>SUM(D170:K170)</f>
        <v>12</v>
      </c>
      <c r="M170" s="36"/>
      <c r="N170" s="32">
        <f>L170*100/$L$8</f>
        <v>63.157894736842103</v>
      </c>
    </row>
    <row r="171" spans="1:14" x14ac:dyDescent="0.25">
      <c r="A171" s="37">
        <v>163</v>
      </c>
      <c r="B171" s="37" t="s">
        <v>760</v>
      </c>
      <c r="C171" s="30" t="s">
        <v>733</v>
      </c>
      <c r="D171" s="36">
        <v>2</v>
      </c>
      <c r="E171" s="36">
        <v>1</v>
      </c>
      <c r="F171" s="36">
        <v>2</v>
      </c>
      <c r="G171" s="36">
        <v>0</v>
      </c>
      <c r="H171" s="36">
        <v>0</v>
      </c>
      <c r="I171" s="36">
        <v>2</v>
      </c>
      <c r="J171" s="36">
        <v>3</v>
      </c>
      <c r="K171" s="36">
        <v>2</v>
      </c>
      <c r="L171" s="36">
        <f>SUM(D171:K171)</f>
        <v>12</v>
      </c>
      <c r="M171" s="36"/>
      <c r="N171" s="32">
        <f>L171*100/$L$8</f>
        <v>63.157894736842103</v>
      </c>
    </row>
    <row r="172" spans="1:14" x14ac:dyDescent="0.25">
      <c r="A172" s="37">
        <v>164</v>
      </c>
      <c r="B172" s="38" t="s">
        <v>191</v>
      </c>
      <c r="C172" s="30" t="s">
        <v>183</v>
      </c>
      <c r="D172" s="36">
        <v>2</v>
      </c>
      <c r="E172" s="36">
        <v>0</v>
      </c>
      <c r="F172" s="36">
        <v>2</v>
      </c>
      <c r="G172" s="36">
        <v>0</v>
      </c>
      <c r="H172" s="36">
        <v>3</v>
      </c>
      <c r="I172" s="36">
        <v>0</v>
      </c>
      <c r="J172" s="36">
        <v>3</v>
      </c>
      <c r="K172" s="36">
        <v>2</v>
      </c>
      <c r="L172" s="36">
        <f>SUM(D172:K172)</f>
        <v>12</v>
      </c>
      <c r="M172" s="36"/>
      <c r="N172" s="32">
        <f>L172*100/$L$8</f>
        <v>63.157894736842103</v>
      </c>
    </row>
    <row r="173" spans="1:14" x14ac:dyDescent="0.25">
      <c r="A173" s="37">
        <v>165</v>
      </c>
      <c r="B173" s="38" t="s">
        <v>27</v>
      </c>
      <c r="C173" s="30" t="s">
        <v>13</v>
      </c>
      <c r="D173" s="36">
        <v>4</v>
      </c>
      <c r="E173" s="36">
        <v>0</v>
      </c>
      <c r="F173" s="36">
        <v>2</v>
      </c>
      <c r="G173" s="36">
        <v>0</v>
      </c>
      <c r="H173" s="36">
        <v>3</v>
      </c>
      <c r="I173" s="36">
        <v>0</v>
      </c>
      <c r="J173" s="36">
        <v>3</v>
      </c>
      <c r="K173" s="36">
        <v>0</v>
      </c>
      <c r="L173" s="36">
        <f>SUM(D173:K173)</f>
        <v>12</v>
      </c>
      <c r="M173" s="36"/>
      <c r="N173" s="32">
        <f>L173*100/$L$8</f>
        <v>63.157894736842103</v>
      </c>
    </row>
    <row r="174" spans="1:14" x14ac:dyDescent="0.25">
      <c r="A174" s="37">
        <v>166</v>
      </c>
      <c r="B174" s="98" t="s">
        <v>814</v>
      </c>
      <c r="C174" s="30" t="s">
        <v>796</v>
      </c>
      <c r="D174" s="41">
        <v>4</v>
      </c>
      <c r="E174" s="41">
        <v>1</v>
      </c>
      <c r="F174" s="41">
        <v>2</v>
      </c>
      <c r="G174" s="41">
        <v>0</v>
      </c>
      <c r="H174" s="41">
        <v>3</v>
      </c>
      <c r="I174" s="41">
        <v>0</v>
      </c>
      <c r="J174" s="41">
        <v>0</v>
      </c>
      <c r="K174" s="41">
        <v>2</v>
      </c>
      <c r="L174" s="36">
        <f>SUM(D174:K174)</f>
        <v>12</v>
      </c>
      <c r="M174" s="36"/>
      <c r="N174" s="32">
        <f>L174*100/$L$8</f>
        <v>63.157894736842103</v>
      </c>
    </row>
    <row r="175" spans="1:14" x14ac:dyDescent="0.25">
      <c r="A175" s="37">
        <v>167</v>
      </c>
      <c r="B175" s="45" t="s">
        <v>503</v>
      </c>
      <c r="C175" s="30" t="s">
        <v>795</v>
      </c>
      <c r="D175" s="39">
        <v>2</v>
      </c>
      <c r="E175" s="39">
        <v>1</v>
      </c>
      <c r="F175" s="39">
        <v>1</v>
      </c>
      <c r="G175" s="39">
        <v>0</v>
      </c>
      <c r="H175" s="39">
        <v>3</v>
      </c>
      <c r="I175" s="39">
        <v>0</v>
      </c>
      <c r="J175" s="39">
        <v>3</v>
      </c>
      <c r="K175" s="39">
        <v>2</v>
      </c>
      <c r="L175" s="36">
        <f>SUM(D175:K175)</f>
        <v>12</v>
      </c>
      <c r="M175" s="36"/>
      <c r="N175" s="32">
        <f>L175*100/$L$8</f>
        <v>63.157894736842103</v>
      </c>
    </row>
    <row r="176" spans="1:14" x14ac:dyDescent="0.25">
      <c r="A176" s="37">
        <v>168</v>
      </c>
      <c r="B176" s="37" t="s">
        <v>766</v>
      </c>
      <c r="C176" s="53" t="s">
        <v>733</v>
      </c>
      <c r="D176" s="36">
        <v>1</v>
      </c>
      <c r="E176" s="36">
        <v>1</v>
      </c>
      <c r="F176" s="36">
        <v>2</v>
      </c>
      <c r="G176" s="36">
        <v>0</v>
      </c>
      <c r="H176" s="36">
        <v>3</v>
      </c>
      <c r="I176" s="36">
        <v>2</v>
      </c>
      <c r="J176" s="36">
        <v>3</v>
      </c>
      <c r="K176" s="36">
        <v>0</v>
      </c>
      <c r="L176" s="36">
        <f>SUM(D176:K176)</f>
        <v>12</v>
      </c>
      <c r="M176" s="36"/>
      <c r="N176" s="32">
        <f>L176*100/$L$8</f>
        <v>63.157894736842103</v>
      </c>
    </row>
    <row r="177" spans="1:14" x14ac:dyDescent="0.25">
      <c r="A177" s="37">
        <v>169</v>
      </c>
      <c r="B177" s="37" t="s">
        <v>768</v>
      </c>
      <c r="C177" s="30" t="s">
        <v>733</v>
      </c>
      <c r="D177" s="36">
        <v>2</v>
      </c>
      <c r="E177" s="36">
        <v>1</v>
      </c>
      <c r="F177" s="36">
        <v>2</v>
      </c>
      <c r="G177" s="36">
        <v>1</v>
      </c>
      <c r="H177" s="36">
        <v>2</v>
      </c>
      <c r="I177" s="36">
        <v>1</v>
      </c>
      <c r="J177" s="36">
        <v>3</v>
      </c>
      <c r="K177" s="36">
        <v>0</v>
      </c>
      <c r="L177" s="36">
        <f>SUM(D177:K177)</f>
        <v>12</v>
      </c>
      <c r="M177" s="36"/>
      <c r="N177" s="32">
        <f>L177*100/$L$8</f>
        <v>63.157894736842103</v>
      </c>
    </row>
    <row r="178" spans="1:14" x14ac:dyDescent="0.25">
      <c r="A178" s="37">
        <v>170</v>
      </c>
      <c r="B178" s="38" t="s">
        <v>373</v>
      </c>
      <c r="C178" s="30" t="s">
        <v>343</v>
      </c>
      <c r="D178" s="36">
        <v>2</v>
      </c>
      <c r="E178" s="36">
        <v>1</v>
      </c>
      <c r="F178" s="36">
        <v>2</v>
      </c>
      <c r="G178" s="36">
        <v>1</v>
      </c>
      <c r="H178" s="36">
        <v>3</v>
      </c>
      <c r="I178" s="36">
        <v>0</v>
      </c>
      <c r="J178" s="36">
        <v>3</v>
      </c>
      <c r="K178" s="36">
        <v>0</v>
      </c>
      <c r="L178" s="36">
        <f>SUM(D178:K178)</f>
        <v>12</v>
      </c>
      <c r="M178" s="36"/>
      <c r="N178" s="32">
        <f>L178*100/$L$8</f>
        <v>63.157894736842103</v>
      </c>
    </row>
    <row r="179" spans="1:14" x14ac:dyDescent="0.25">
      <c r="A179" s="37">
        <v>171</v>
      </c>
      <c r="B179" s="38" t="s">
        <v>374</v>
      </c>
      <c r="C179" s="30" t="s">
        <v>343</v>
      </c>
      <c r="D179" s="36">
        <v>3</v>
      </c>
      <c r="E179" s="36">
        <v>1</v>
      </c>
      <c r="F179" s="36">
        <v>2</v>
      </c>
      <c r="G179" s="36">
        <v>0</v>
      </c>
      <c r="H179" s="36">
        <v>3</v>
      </c>
      <c r="I179" s="36">
        <v>0</v>
      </c>
      <c r="J179" s="36">
        <v>3</v>
      </c>
      <c r="K179" s="36">
        <v>0</v>
      </c>
      <c r="L179" s="36">
        <f>SUM(D179:K179)</f>
        <v>12</v>
      </c>
      <c r="M179" s="36"/>
      <c r="N179" s="32">
        <f>L179*100/$L$8</f>
        <v>63.157894736842103</v>
      </c>
    </row>
    <row r="180" spans="1:14" x14ac:dyDescent="0.25">
      <c r="A180" s="37">
        <v>172</v>
      </c>
      <c r="B180" s="95" t="s">
        <v>925</v>
      </c>
      <c r="C180" s="96" t="s">
        <v>912</v>
      </c>
      <c r="D180" s="99">
        <v>3</v>
      </c>
      <c r="E180" s="99">
        <v>1</v>
      </c>
      <c r="F180" s="99">
        <v>0</v>
      </c>
      <c r="G180" s="99">
        <v>0</v>
      </c>
      <c r="H180" s="99">
        <v>3</v>
      </c>
      <c r="I180" s="99">
        <v>0</v>
      </c>
      <c r="J180" s="99">
        <v>3</v>
      </c>
      <c r="K180" s="99">
        <v>2</v>
      </c>
      <c r="L180" s="36">
        <f>SUM(D180:K180)</f>
        <v>12</v>
      </c>
      <c r="M180" s="99"/>
      <c r="N180" s="32">
        <f>L180*100/$L$8</f>
        <v>63.157894736842103</v>
      </c>
    </row>
    <row r="181" spans="1:14" x14ac:dyDescent="0.25">
      <c r="A181" s="37">
        <v>173</v>
      </c>
      <c r="B181" s="38" t="s">
        <v>375</v>
      </c>
      <c r="C181" s="98" t="s">
        <v>343</v>
      </c>
      <c r="D181" s="36">
        <v>0</v>
      </c>
      <c r="E181" s="36">
        <v>1</v>
      </c>
      <c r="F181" s="36">
        <v>2</v>
      </c>
      <c r="G181" s="36">
        <v>1</v>
      </c>
      <c r="H181" s="36">
        <v>3</v>
      </c>
      <c r="I181" s="36">
        <v>0</v>
      </c>
      <c r="J181" s="36">
        <v>3</v>
      </c>
      <c r="K181" s="36">
        <v>2</v>
      </c>
      <c r="L181" s="36">
        <f>SUM(D181:K181)</f>
        <v>12</v>
      </c>
      <c r="M181" s="36"/>
      <c r="N181" s="90">
        <f>L181*100/$L$8</f>
        <v>63.157894736842103</v>
      </c>
    </row>
    <row r="182" spans="1:14" x14ac:dyDescent="0.25">
      <c r="A182" s="37">
        <v>174</v>
      </c>
      <c r="B182" s="37" t="s">
        <v>304</v>
      </c>
      <c r="C182" s="30" t="s">
        <v>303</v>
      </c>
      <c r="D182" s="36">
        <v>2</v>
      </c>
      <c r="E182" s="36">
        <v>1</v>
      </c>
      <c r="F182" s="36">
        <v>2</v>
      </c>
      <c r="G182" s="36">
        <v>1</v>
      </c>
      <c r="H182" s="36">
        <v>3</v>
      </c>
      <c r="I182" s="36">
        <v>0</v>
      </c>
      <c r="J182" s="36">
        <v>3</v>
      </c>
      <c r="K182" s="36">
        <v>0</v>
      </c>
      <c r="L182" s="36">
        <f>SUM(D182:K182)</f>
        <v>12</v>
      </c>
      <c r="M182" s="36"/>
      <c r="N182" s="32">
        <f>L182*100/$L$8</f>
        <v>63.157894736842103</v>
      </c>
    </row>
    <row r="183" spans="1:14" x14ac:dyDescent="0.25">
      <c r="A183" s="37">
        <v>175</v>
      </c>
      <c r="B183" s="38" t="s">
        <v>798</v>
      </c>
      <c r="C183" s="98" t="s">
        <v>796</v>
      </c>
      <c r="D183" s="36">
        <v>5</v>
      </c>
      <c r="E183" s="36">
        <v>1</v>
      </c>
      <c r="F183" s="36">
        <v>2</v>
      </c>
      <c r="G183" s="36">
        <v>0</v>
      </c>
      <c r="H183" s="36">
        <v>2</v>
      </c>
      <c r="I183" s="36">
        <v>0</v>
      </c>
      <c r="J183" s="36">
        <v>0</v>
      </c>
      <c r="K183" s="36">
        <v>2</v>
      </c>
      <c r="L183" s="36">
        <f>SUM(D183:K183)</f>
        <v>12</v>
      </c>
      <c r="M183" s="36"/>
      <c r="N183" s="32">
        <f>L183*100/$L$8</f>
        <v>63.157894736842103</v>
      </c>
    </row>
    <row r="184" spans="1:14" x14ac:dyDescent="0.25">
      <c r="A184" s="37">
        <v>176</v>
      </c>
      <c r="B184" s="38" t="s">
        <v>12</v>
      </c>
      <c r="C184" s="30" t="s">
        <v>13</v>
      </c>
      <c r="D184" s="36">
        <v>3</v>
      </c>
      <c r="E184" s="36">
        <v>1</v>
      </c>
      <c r="F184" s="36">
        <v>1</v>
      </c>
      <c r="G184" s="36">
        <v>0</v>
      </c>
      <c r="H184" s="36">
        <v>3</v>
      </c>
      <c r="I184" s="36">
        <v>0</v>
      </c>
      <c r="J184" s="36">
        <v>3</v>
      </c>
      <c r="K184" s="36">
        <v>0</v>
      </c>
      <c r="L184" s="36">
        <f>SUM(D184:K184)</f>
        <v>11</v>
      </c>
      <c r="M184" s="36"/>
      <c r="N184" s="32">
        <f>L184*100/$L$8</f>
        <v>57.89473684210526</v>
      </c>
    </row>
    <row r="185" spans="1:14" x14ac:dyDescent="0.25">
      <c r="A185" s="37">
        <v>177</v>
      </c>
      <c r="B185" s="37" t="s">
        <v>307</v>
      </c>
      <c r="C185" s="30" t="s">
        <v>303</v>
      </c>
      <c r="D185" s="36">
        <v>1</v>
      </c>
      <c r="E185" s="36">
        <v>0</v>
      </c>
      <c r="F185" s="36">
        <v>2</v>
      </c>
      <c r="G185" s="36">
        <v>0</v>
      </c>
      <c r="H185" s="36">
        <v>3</v>
      </c>
      <c r="I185" s="36">
        <v>2</v>
      </c>
      <c r="J185" s="36">
        <v>3</v>
      </c>
      <c r="K185" s="36">
        <v>0</v>
      </c>
      <c r="L185" s="36">
        <f>SUM(D185:K185)</f>
        <v>11</v>
      </c>
      <c r="M185" s="36"/>
      <c r="N185" s="32">
        <f>L185*100/$L$8</f>
        <v>57.89473684210526</v>
      </c>
    </row>
    <row r="186" spans="1:14" x14ac:dyDescent="0.25">
      <c r="A186" s="37">
        <v>178</v>
      </c>
      <c r="B186" s="37" t="s">
        <v>310</v>
      </c>
      <c r="C186" s="30" t="s">
        <v>303</v>
      </c>
      <c r="D186" s="36">
        <v>2</v>
      </c>
      <c r="E186" s="36">
        <v>1</v>
      </c>
      <c r="F186" s="36">
        <v>0</v>
      </c>
      <c r="G186" s="36">
        <v>0</v>
      </c>
      <c r="H186" s="36">
        <v>3</v>
      </c>
      <c r="I186" s="36">
        <v>0</v>
      </c>
      <c r="J186" s="36">
        <v>3</v>
      </c>
      <c r="K186" s="36">
        <v>2</v>
      </c>
      <c r="L186" s="36">
        <f>SUM(D186:K186)</f>
        <v>11</v>
      </c>
      <c r="M186" s="36"/>
      <c r="N186" s="32">
        <f>L186*100/$L$8</f>
        <v>57.89473684210526</v>
      </c>
    </row>
    <row r="187" spans="1:14" x14ac:dyDescent="0.25">
      <c r="A187" s="37">
        <v>179</v>
      </c>
      <c r="B187" s="38" t="s">
        <v>445</v>
      </c>
      <c r="C187" s="30" t="s">
        <v>414</v>
      </c>
      <c r="D187" s="36">
        <v>2</v>
      </c>
      <c r="E187" s="36">
        <v>1</v>
      </c>
      <c r="F187" s="36">
        <v>0</v>
      </c>
      <c r="G187" s="36">
        <v>0</v>
      </c>
      <c r="H187" s="36">
        <v>3</v>
      </c>
      <c r="I187" s="36">
        <v>2</v>
      </c>
      <c r="J187" s="36">
        <v>3</v>
      </c>
      <c r="K187" s="36">
        <v>0</v>
      </c>
      <c r="L187" s="36">
        <f>SUM(D187:K187)</f>
        <v>11</v>
      </c>
      <c r="M187" s="36"/>
      <c r="N187" s="32">
        <f>L187*100/$L$8</f>
        <v>57.89473684210526</v>
      </c>
    </row>
    <row r="188" spans="1:14" ht="15.75" x14ac:dyDescent="0.25">
      <c r="A188" s="37">
        <v>180</v>
      </c>
      <c r="B188" s="105" t="s">
        <v>915</v>
      </c>
      <c r="C188" s="96" t="s">
        <v>912</v>
      </c>
      <c r="D188" s="99">
        <v>2</v>
      </c>
      <c r="E188" s="99">
        <v>1</v>
      </c>
      <c r="F188" s="99">
        <v>2</v>
      </c>
      <c r="G188" s="99">
        <v>1</v>
      </c>
      <c r="H188" s="99">
        <v>0</v>
      </c>
      <c r="I188" s="99">
        <v>0</v>
      </c>
      <c r="J188" s="99">
        <v>3</v>
      </c>
      <c r="K188" s="99">
        <v>2</v>
      </c>
      <c r="L188" s="36">
        <f>SUM(D188:K188)</f>
        <v>11</v>
      </c>
      <c r="M188" s="99"/>
      <c r="N188" s="32">
        <f>L188*100/$L$8</f>
        <v>57.89473684210526</v>
      </c>
    </row>
    <row r="189" spans="1:14" x14ac:dyDescent="0.25">
      <c r="A189" s="37">
        <v>181</v>
      </c>
      <c r="B189" s="38" t="s">
        <v>164</v>
      </c>
      <c r="C189" s="20" t="s">
        <v>150</v>
      </c>
      <c r="D189" s="36">
        <v>3</v>
      </c>
      <c r="E189" s="36">
        <v>1</v>
      </c>
      <c r="F189" s="36">
        <v>2</v>
      </c>
      <c r="G189" s="36">
        <v>0</v>
      </c>
      <c r="H189" s="36">
        <v>3</v>
      </c>
      <c r="I189" s="36">
        <v>0</v>
      </c>
      <c r="J189" s="36">
        <v>0</v>
      </c>
      <c r="K189" s="36">
        <v>2</v>
      </c>
      <c r="L189" s="36">
        <f>SUM(D189:K189)</f>
        <v>11</v>
      </c>
      <c r="M189" s="36"/>
      <c r="N189" s="32">
        <f>L189*100/$L$8</f>
        <v>57.89473684210526</v>
      </c>
    </row>
    <row r="190" spans="1:14" x14ac:dyDescent="0.25">
      <c r="A190" s="37">
        <v>182</v>
      </c>
      <c r="B190" s="98" t="s">
        <v>811</v>
      </c>
      <c r="C190" s="20" t="s">
        <v>796</v>
      </c>
      <c r="D190" s="41">
        <v>5</v>
      </c>
      <c r="E190" s="41">
        <v>1</v>
      </c>
      <c r="F190" s="41">
        <v>2</v>
      </c>
      <c r="G190" s="41">
        <v>0</v>
      </c>
      <c r="H190" s="41">
        <v>3</v>
      </c>
      <c r="I190" s="41">
        <v>0</v>
      </c>
      <c r="J190" s="41">
        <v>0</v>
      </c>
      <c r="K190" s="41">
        <v>0</v>
      </c>
      <c r="L190" s="36">
        <f>SUM(D190:K190)</f>
        <v>11</v>
      </c>
      <c r="M190" s="36"/>
      <c r="N190" s="32">
        <f>L190*100/$L$8</f>
        <v>57.89473684210526</v>
      </c>
    </row>
    <row r="191" spans="1:14" x14ac:dyDescent="0.25">
      <c r="A191" s="37">
        <v>183</v>
      </c>
      <c r="B191" s="37" t="s">
        <v>194</v>
      </c>
      <c r="C191" s="20" t="s">
        <v>183</v>
      </c>
      <c r="D191" s="36">
        <v>0</v>
      </c>
      <c r="E191" s="36">
        <v>1</v>
      </c>
      <c r="F191" s="36">
        <v>2</v>
      </c>
      <c r="G191" s="36">
        <v>0</v>
      </c>
      <c r="H191" s="36">
        <v>3</v>
      </c>
      <c r="I191" s="36">
        <v>0</v>
      </c>
      <c r="J191" s="36">
        <v>3</v>
      </c>
      <c r="K191" s="36">
        <v>2</v>
      </c>
      <c r="L191" s="36">
        <f>SUM(D191:K191)</f>
        <v>11</v>
      </c>
      <c r="M191" s="36"/>
      <c r="N191" s="32">
        <f>L191*100/$L$8</f>
        <v>57.89473684210526</v>
      </c>
    </row>
    <row r="192" spans="1:14" x14ac:dyDescent="0.25">
      <c r="A192" s="37">
        <v>184</v>
      </c>
      <c r="B192" s="37" t="s">
        <v>711</v>
      </c>
      <c r="C192" s="20" t="s">
        <v>683</v>
      </c>
      <c r="D192" s="36">
        <v>0</v>
      </c>
      <c r="E192" s="36">
        <v>1</v>
      </c>
      <c r="F192" s="36">
        <v>2</v>
      </c>
      <c r="G192" s="36">
        <v>0</v>
      </c>
      <c r="H192" s="36">
        <v>3</v>
      </c>
      <c r="I192" s="36">
        <v>2</v>
      </c>
      <c r="J192" s="36">
        <v>3</v>
      </c>
      <c r="K192" s="36">
        <v>0</v>
      </c>
      <c r="L192" s="36">
        <f>SUM(D192:K192)</f>
        <v>11</v>
      </c>
      <c r="M192" s="36"/>
      <c r="N192" s="32">
        <f>L192*100/$L$8</f>
        <v>57.89473684210526</v>
      </c>
    </row>
    <row r="193" spans="1:14" x14ac:dyDescent="0.25">
      <c r="A193" s="37">
        <v>185</v>
      </c>
      <c r="B193" s="38" t="s">
        <v>308</v>
      </c>
      <c r="C193" s="20" t="s">
        <v>303</v>
      </c>
      <c r="D193" s="36">
        <v>2</v>
      </c>
      <c r="E193" s="36">
        <v>0</v>
      </c>
      <c r="F193" s="36">
        <v>2</v>
      </c>
      <c r="G193" s="36">
        <v>1</v>
      </c>
      <c r="H193" s="36">
        <v>3</v>
      </c>
      <c r="I193" s="36">
        <v>0</v>
      </c>
      <c r="J193" s="36">
        <v>3</v>
      </c>
      <c r="K193" s="36">
        <v>0</v>
      </c>
      <c r="L193" s="36">
        <f>SUM(D193:K193)</f>
        <v>11</v>
      </c>
      <c r="M193" s="36"/>
      <c r="N193" s="32">
        <f>L193*100/$L$8</f>
        <v>57.89473684210526</v>
      </c>
    </row>
    <row r="194" spans="1:14" x14ac:dyDescent="0.25">
      <c r="A194" s="37">
        <v>186</v>
      </c>
      <c r="B194" s="38" t="s">
        <v>192</v>
      </c>
      <c r="C194" s="20" t="s">
        <v>183</v>
      </c>
      <c r="D194" s="36">
        <v>1</v>
      </c>
      <c r="E194" s="36">
        <v>0</v>
      </c>
      <c r="F194" s="36">
        <v>2</v>
      </c>
      <c r="G194" s="36">
        <v>0</v>
      </c>
      <c r="H194" s="36">
        <v>3</v>
      </c>
      <c r="I194" s="36">
        <v>0</v>
      </c>
      <c r="J194" s="36">
        <v>3</v>
      </c>
      <c r="K194" s="36">
        <v>2</v>
      </c>
      <c r="L194" s="36">
        <f>SUM(D194:K194)</f>
        <v>11</v>
      </c>
      <c r="M194" s="36"/>
      <c r="N194" s="32">
        <f>L194*100/$L$8</f>
        <v>57.89473684210526</v>
      </c>
    </row>
    <row r="195" spans="1:14" x14ac:dyDescent="0.25">
      <c r="A195" s="37">
        <v>187</v>
      </c>
      <c r="B195" s="80" t="s">
        <v>881</v>
      </c>
      <c r="C195" s="89" t="s">
        <v>845</v>
      </c>
      <c r="D195" s="68">
        <v>3</v>
      </c>
      <c r="E195" s="68">
        <v>1</v>
      </c>
      <c r="F195" s="68">
        <v>2</v>
      </c>
      <c r="G195" s="68">
        <v>0</v>
      </c>
      <c r="H195" s="68">
        <v>3</v>
      </c>
      <c r="I195" s="68">
        <v>2</v>
      </c>
      <c r="J195" s="68">
        <v>0</v>
      </c>
      <c r="K195" s="68">
        <v>0</v>
      </c>
      <c r="L195" s="36">
        <f>SUM(D195:K195)</f>
        <v>11</v>
      </c>
      <c r="M195" s="36"/>
      <c r="N195" s="32">
        <f>L195*100/$L$8</f>
        <v>57.89473684210526</v>
      </c>
    </row>
    <row r="196" spans="1:14" x14ac:dyDescent="0.25">
      <c r="A196" s="37">
        <v>188</v>
      </c>
      <c r="B196" s="38" t="s">
        <v>450</v>
      </c>
      <c r="C196" s="20" t="s">
        <v>414</v>
      </c>
      <c r="D196" s="36">
        <v>3</v>
      </c>
      <c r="E196" s="36">
        <v>1</v>
      </c>
      <c r="F196" s="36">
        <v>2</v>
      </c>
      <c r="G196" s="36">
        <v>0</v>
      </c>
      <c r="H196" s="36">
        <v>0</v>
      </c>
      <c r="I196" s="36"/>
      <c r="J196" s="36">
        <v>3</v>
      </c>
      <c r="K196" s="36">
        <v>2</v>
      </c>
      <c r="L196" s="36">
        <f>SUM(D196:K196)</f>
        <v>11</v>
      </c>
      <c r="M196" s="36"/>
      <c r="N196" s="32">
        <f>L196*100/$L$8</f>
        <v>57.89473684210526</v>
      </c>
    </row>
    <row r="197" spans="1:14" x14ac:dyDescent="0.25">
      <c r="A197" s="37">
        <v>189</v>
      </c>
      <c r="B197" s="37" t="s">
        <v>379</v>
      </c>
      <c r="C197" s="49" t="s">
        <v>343</v>
      </c>
      <c r="D197" s="39">
        <v>3</v>
      </c>
      <c r="E197" s="39">
        <v>0</v>
      </c>
      <c r="F197" s="39">
        <v>2</v>
      </c>
      <c r="G197" s="39">
        <v>0</v>
      </c>
      <c r="H197" s="39">
        <v>3</v>
      </c>
      <c r="I197" s="39">
        <v>0</v>
      </c>
      <c r="J197" s="39">
        <v>3</v>
      </c>
      <c r="K197" s="39">
        <v>0</v>
      </c>
      <c r="L197" s="36">
        <f>SUM(D197:K197)</f>
        <v>11</v>
      </c>
      <c r="M197" s="36"/>
      <c r="N197" s="32">
        <f>L197*100/$L$8</f>
        <v>57.89473684210526</v>
      </c>
    </row>
    <row r="198" spans="1:14" x14ac:dyDescent="0.25">
      <c r="A198" s="37">
        <v>190</v>
      </c>
      <c r="B198" s="37" t="s">
        <v>68</v>
      </c>
      <c r="C198" s="20" t="s">
        <v>67</v>
      </c>
      <c r="D198" s="36">
        <v>1</v>
      </c>
      <c r="E198" s="36">
        <v>1</v>
      </c>
      <c r="F198" s="36">
        <v>2</v>
      </c>
      <c r="G198" s="36">
        <v>1</v>
      </c>
      <c r="H198" s="36">
        <v>3</v>
      </c>
      <c r="I198" s="36">
        <v>0</v>
      </c>
      <c r="J198" s="36">
        <v>3</v>
      </c>
      <c r="K198" s="36">
        <v>0</v>
      </c>
      <c r="L198" s="36">
        <f>SUM(D198:K198)</f>
        <v>11</v>
      </c>
      <c r="M198" s="36"/>
      <c r="N198" s="32">
        <f>L198*100/$L$8</f>
        <v>57.89473684210526</v>
      </c>
    </row>
    <row r="199" spans="1:14" x14ac:dyDescent="0.25">
      <c r="A199" s="37">
        <v>191</v>
      </c>
      <c r="B199" s="37" t="s">
        <v>309</v>
      </c>
      <c r="C199" s="20" t="s">
        <v>303</v>
      </c>
      <c r="D199" s="36">
        <v>2</v>
      </c>
      <c r="E199" s="36">
        <v>0</v>
      </c>
      <c r="F199" s="36">
        <v>2</v>
      </c>
      <c r="G199" s="36">
        <v>1</v>
      </c>
      <c r="H199" s="36">
        <v>3</v>
      </c>
      <c r="I199" s="36">
        <v>0</v>
      </c>
      <c r="J199" s="36">
        <v>3</v>
      </c>
      <c r="K199" s="36">
        <v>0</v>
      </c>
      <c r="L199" s="36">
        <f>SUM(D199:K199)</f>
        <v>11</v>
      </c>
      <c r="M199" s="36"/>
      <c r="N199" s="90">
        <f>L199*100/$L$8</f>
        <v>57.89473684210526</v>
      </c>
    </row>
    <row r="200" spans="1:14" x14ac:dyDescent="0.25">
      <c r="A200" s="37">
        <v>192</v>
      </c>
      <c r="B200" s="38" t="s">
        <v>165</v>
      </c>
      <c r="C200" s="20" t="s">
        <v>150</v>
      </c>
      <c r="D200" s="36">
        <v>3</v>
      </c>
      <c r="E200" s="36">
        <v>1</v>
      </c>
      <c r="F200" s="36">
        <v>2</v>
      </c>
      <c r="G200" s="36">
        <v>0</v>
      </c>
      <c r="H200" s="36">
        <v>3</v>
      </c>
      <c r="I200" s="36">
        <v>2</v>
      </c>
      <c r="J200" s="36">
        <v>0</v>
      </c>
      <c r="K200" s="36">
        <v>0</v>
      </c>
      <c r="L200" s="36">
        <f>SUM(D200:K200)</f>
        <v>11</v>
      </c>
      <c r="M200" s="36"/>
      <c r="N200" s="90">
        <f>L200*100/$L$8</f>
        <v>57.89473684210526</v>
      </c>
    </row>
    <row r="201" spans="1:14" x14ac:dyDescent="0.25">
      <c r="A201" s="37">
        <v>193</v>
      </c>
      <c r="B201" s="37" t="s">
        <v>757</v>
      </c>
      <c r="C201" s="20" t="s">
        <v>733</v>
      </c>
      <c r="D201" s="36">
        <v>1</v>
      </c>
      <c r="E201" s="36">
        <v>1</v>
      </c>
      <c r="F201" s="36">
        <v>2</v>
      </c>
      <c r="G201" s="36">
        <v>1</v>
      </c>
      <c r="H201" s="36">
        <v>3</v>
      </c>
      <c r="I201" s="36">
        <v>0</v>
      </c>
      <c r="J201" s="36">
        <v>3</v>
      </c>
      <c r="K201" s="36">
        <v>0</v>
      </c>
      <c r="L201" s="36">
        <f>SUM(D201:K201)</f>
        <v>11</v>
      </c>
      <c r="M201" s="36"/>
      <c r="N201" s="32">
        <f>L201*100/$L$8</f>
        <v>57.89473684210526</v>
      </c>
    </row>
    <row r="202" spans="1:14" x14ac:dyDescent="0.25">
      <c r="A202" s="37">
        <v>194</v>
      </c>
      <c r="B202" s="38" t="s">
        <v>311</v>
      </c>
      <c r="C202" s="20" t="s">
        <v>303</v>
      </c>
      <c r="D202" s="36">
        <v>3</v>
      </c>
      <c r="E202" s="36">
        <v>1</v>
      </c>
      <c r="F202" s="36">
        <v>2</v>
      </c>
      <c r="G202" s="36">
        <v>0</v>
      </c>
      <c r="H202" s="36">
        <v>0</v>
      </c>
      <c r="I202" s="36">
        <v>0</v>
      </c>
      <c r="J202" s="36">
        <v>3</v>
      </c>
      <c r="K202" s="36">
        <v>2</v>
      </c>
      <c r="L202" s="36">
        <f>SUM(D202:K202)</f>
        <v>11</v>
      </c>
      <c r="M202" s="36"/>
      <c r="N202" s="32">
        <f>L202*100/$L$8</f>
        <v>57.89473684210526</v>
      </c>
    </row>
    <row r="203" spans="1:14" x14ac:dyDescent="0.25">
      <c r="A203" s="37">
        <v>195</v>
      </c>
      <c r="B203" s="37" t="s">
        <v>380</v>
      </c>
      <c r="C203" s="49" t="s">
        <v>343</v>
      </c>
      <c r="D203" s="39">
        <v>2</v>
      </c>
      <c r="E203" s="39">
        <v>1</v>
      </c>
      <c r="F203" s="39">
        <v>2</v>
      </c>
      <c r="G203" s="39">
        <v>0</v>
      </c>
      <c r="H203" s="39">
        <v>3</v>
      </c>
      <c r="I203" s="39">
        <v>0</v>
      </c>
      <c r="J203" s="39">
        <v>3</v>
      </c>
      <c r="K203" s="39">
        <v>0</v>
      </c>
      <c r="L203" s="36">
        <f>SUM(D203:K203)</f>
        <v>11</v>
      </c>
      <c r="M203" s="36"/>
      <c r="N203" s="32">
        <f>L203*100/$L$8</f>
        <v>57.89473684210526</v>
      </c>
    </row>
    <row r="204" spans="1:14" x14ac:dyDescent="0.25">
      <c r="A204" s="37">
        <v>196</v>
      </c>
      <c r="B204" s="38" t="s">
        <v>456</v>
      </c>
      <c r="C204" s="20" t="s">
        <v>414</v>
      </c>
      <c r="D204" s="36">
        <v>3</v>
      </c>
      <c r="E204" s="36">
        <v>0</v>
      </c>
      <c r="F204" s="36">
        <v>2</v>
      </c>
      <c r="G204" s="36">
        <v>0</v>
      </c>
      <c r="H204" s="36">
        <v>3</v>
      </c>
      <c r="I204" s="36">
        <v>0</v>
      </c>
      <c r="J204" s="36">
        <v>3</v>
      </c>
      <c r="K204" s="36">
        <v>0</v>
      </c>
      <c r="L204" s="36">
        <f>SUM(D204:K204)</f>
        <v>11</v>
      </c>
      <c r="M204" s="36"/>
      <c r="N204" s="32">
        <f>L204*100/$L$8</f>
        <v>57.89473684210526</v>
      </c>
    </row>
    <row r="205" spans="1:14" x14ac:dyDescent="0.25">
      <c r="A205" s="37">
        <v>197</v>
      </c>
      <c r="B205" s="38" t="s">
        <v>127</v>
      </c>
      <c r="C205" s="20" t="s">
        <v>104</v>
      </c>
      <c r="D205" s="36">
        <v>3</v>
      </c>
      <c r="E205" s="36">
        <v>0</v>
      </c>
      <c r="F205" s="36">
        <v>2</v>
      </c>
      <c r="G205" s="36">
        <v>1</v>
      </c>
      <c r="H205" s="36">
        <v>3</v>
      </c>
      <c r="I205" s="36">
        <v>0</v>
      </c>
      <c r="J205" s="36">
        <v>0</v>
      </c>
      <c r="K205" s="36">
        <v>2</v>
      </c>
      <c r="L205" s="36">
        <f>SUM(D205:K205)</f>
        <v>11</v>
      </c>
      <c r="M205" s="36"/>
      <c r="N205" s="32">
        <f>L205*100/$L$8</f>
        <v>57.89473684210526</v>
      </c>
    </row>
    <row r="206" spans="1:14" x14ac:dyDescent="0.25">
      <c r="A206" s="37">
        <v>198</v>
      </c>
      <c r="B206" s="38" t="s">
        <v>715</v>
      </c>
      <c r="C206" s="20" t="s">
        <v>683</v>
      </c>
      <c r="D206" s="36">
        <v>0</v>
      </c>
      <c r="E206" s="36">
        <v>1</v>
      </c>
      <c r="F206" s="36">
        <v>2</v>
      </c>
      <c r="G206" s="36">
        <v>0</v>
      </c>
      <c r="H206" s="36">
        <v>3</v>
      </c>
      <c r="I206" s="36">
        <v>2</v>
      </c>
      <c r="J206" s="36">
        <v>3</v>
      </c>
      <c r="K206" s="36">
        <v>0</v>
      </c>
      <c r="L206" s="36">
        <f>SUM(D206:K206)</f>
        <v>11</v>
      </c>
      <c r="M206" s="36"/>
      <c r="N206" s="32">
        <f>L206*100/$L$8</f>
        <v>57.89473684210526</v>
      </c>
    </row>
    <row r="207" spans="1:14" x14ac:dyDescent="0.25">
      <c r="A207" s="37">
        <v>199</v>
      </c>
      <c r="B207" s="37" t="s">
        <v>378</v>
      </c>
      <c r="C207" s="49" t="s">
        <v>343</v>
      </c>
      <c r="D207" s="39">
        <v>3</v>
      </c>
      <c r="E207" s="39">
        <v>0</v>
      </c>
      <c r="F207" s="39">
        <v>2</v>
      </c>
      <c r="G207" s="39">
        <v>0</v>
      </c>
      <c r="H207" s="39">
        <v>3</v>
      </c>
      <c r="I207" s="39">
        <v>0</v>
      </c>
      <c r="J207" s="39">
        <v>3</v>
      </c>
      <c r="K207" s="39">
        <v>0</v>
      </c>
      <c r="L207" s="36">
        <f>SUM(D207:K207)</f>
        <v>11</v>
      </c>
      <c r="M207" s="36"/>
      <c r="N207" s="32">
        <f>L207*100/$L$8</f>
        <v>57.89473684210526</v>
      </c>
    </row>
    <row r="208" spans="1:14" x14ac:dyDescent="0.25">
      <c r="A208" s="37">
        <v>200</v>
      </c>
      <c r="B208" s="38" t="s">
        <v>193</v>
      </c>
      <c r="C208" s="20" t="s">
        <v>183</v>
      </c>
      <c r="D208" s="36">
        <v>0</v>
      </c>
      <c r="E208" s="36">
        <v>1</v>
      </c>
      <c r="F208" s="36">
        <v>1</v>
      </c>
      <c r="G208" s="36">
        <v>1</v>
      </c>
      <c r="H208" s="36">
        <v>3</v>
      </c>
      <c r="I208" s="36">
        <v>0</v>
      </c>
      <c r="J208" s="36">
        <v>3</v>
      </c>
      <c r="K208" s="36">
        <v>2</v>
      </c>
      <c r="L208" s="36">
        <f>SUM(D208:K208)</f>
        <v>11</v>
      </c>
      <c r="M208" s="36"/>
      <c r="N208" s="32">
        <f>L208*100/$L$8</f>
        <v>57.89473684210526</v>
      </c>
    </row>
    <row r="209" spans="1:14" x14ac:dyDescent="0.25">
      <c r="A209" s="37">
        <v>201</v>
      </c>
      <c r="B209" s="38" t="s">
        <v>312</v>
      </c>
      <c r="C209" s="20" t="s">
        <v>303</v>
      </c>
      <c r="D209" s="36">
        <v>3</v>
      </c>
      <c r="E209" s="36">
        <v>1</v>
      </c>
      <c r="F209" s="36">
        <v>2</v>
      </c>
      <c r="G209" s="36">
        <v>0</v>
      </c>
      <c r="H209" s="36">
        <v>0</v>
      </c>
      <c r="I209" s="36">
        <v>0</v>
      </c>
      <c r="J209" s="36">
        <v>3</v>
      </c>
      <c r="K209" s="36">
        <v>2</v>
      </c>
      <c r="L209" s="36">
        <f>SUM(D209:K209)</f>
        <v>11</v>
      </c>
      <c r="M209" s="36"/>
      <c r="N209" s="32">
        <f>L209*100/$L$8</f>
        <v>57.89473684210526</v>
      </c>
    </row>
    <row r="210" spans="1:14" x14ac:dyDescent="0.25">
      <c r="A210" s="37">
        <v>202</v>
      </c>
      <c r="B210" s="38" t="s">
        <v>718</v>
      </c>
      <c r="C210" s="20" t="s">
        <v>683</v>
      </c>
      <c r="D210" s="36">
        <v>0</v>
      </c>
      <c r="E210" s="36">
        <v>1</v>
      </c>
      <c r="F210" s="36">
        <v>2</v>
      </c>
      <c r="G210" s="36">
        <v>0</v>
      </c>
      <c r="H210" s="36">
        <v>3</v>
      </c>
      <c r="I210" s="36">
        <v>2</v>
      </c>
      <c r="J210" s="36">
        <v>3</v>
      </c>
      <c r="K210" s="36">
        <v>0</v>
      </c>
      <c r="L210" s="36">
        <f>SUM(D210:K210)</f>
        <v>11</v>
      </c>
      <c r="M210" s="36"/>
      <c r="N210" s="32">
        <f>L210*100/$L$8</f>
        <v>57.89473684210526</v>
      </c>
    </row>
    <row r="211" spans="1:14" x14ac:dyDescent="0.25">
      <c r="A211" s="37">
        <v>203</v>
      </c>
      <c r="B211" s="37" t="s">
        <v>773</v>
      </c>
      <c r="C211" s="20" t="s">
        <v>733</v>
      </c>
      <c r="D211" s="36">
        <v>2</v>
      </c>
      <c r="E211" s="36">
        <v>1</v>
      </c>
      <c r="F211" s="36">
        <v>0</v>
      </c>
      <c r="G211" s="36">
        <v>0</v>
      </c>
      <c r="H211" s="36">
        <v>3</v>
      </c>
      <c r="I211" s="36">
        <v>0</v>
      </c>
      <c r="J211" s="36">
        <v>3</v>
      </c>
      <c r="K211" s="36">
        <v>2</v>
      </c>
      <c r="L211" s="36">
        <f>SUM(D211:K211)</f>
        <v>11</v>
      </c>
      <c r="M211" s="36"/>
      <c r="N211" s="32">
        <f>L211*100/$L$8</f>
        <v>57.89473684210526</v>
      </c>
    </row>
    <row r="212" spans="1:14" x14ac:dyDescent="0.25">
      <c r="A212" s="37">
        <v>204</v>
      </c>
      <c r="B212" s="95" t="s">
        <v>927</v>
      </c>
      <c r="C212" s="106" t="s">
        <v>912</v>
      </c>
      <c r="D212" s="99">
        <v>3</v>
      </c>
      <c r="E212" s="99">
        <v>0</v>
      </c>
      <c r="F212" s="99">
        <v>2</v>
      </c>
      <c r="G212" s="99">
        <v>0</v>
      </c>
      <c r="H212" s="99">
        <v>3</v>
      </c>
      <c r="I212" s="99">
        <v>0</v>
      </c>
      <c r="J212" s="99">
        <v>3</v>
      </c>
      <c r="K212" s="99">
        <v>0</v>
      </c>
      <c r="L212" s="36">
        <f>SUM(D212:K212)</f>
        <v>11</v>
      </c>
      <c r="M212" s="99"/>
      <c r="N212" s="32">
        <f>L212*100/$L$8</f>
        <v>57.89473684210526</v>
      </c>
    </row>
    <row r="213" spans="1:14" x14ac:dyDescent="0.25">
      <c r="A213" s="37">
        <v>205</v>
      </c>
      <c r="B213" s="37" t="s">
        <v>462</v>
      </c>
      <c r="C213" s="20" t="s">
        <v>414</v>
      </c>
      <c r="D213" s="36">
        <v>1</v>
      </c>
      <c r="E213" s="36">
        <v>0</v>
      </c>
      <c r="F213" s="36">
        <v>2</v>
      </c>
      <c r="G213" s="36">
        <v>0</v>
      </c>
      <c r="H213" s="36">
        <v>3</v>
      </c>
      <c r="I213" s="36">
        <v>0</v>
      </c>
      <c r="J213" s="36">
        <v>3</v>
      </c>
      <c r="K213" s="36">
        <v>2</v>
      </c>
      <c r="L213" s="36">
        <f>SUM(D213:K213)</f>
        <v>11</v>
      </c>
      <c r="M213" s="36"/>
      <c r="N213" s="90">
        <f>L213*100/$L$8</f>
        <v>57.89473684210526</v>
      </c>
    </row>
    <row r="214" spans="1:14" x14ac:dyDescent="0.25">
      <c r="A214" s="37">
        <v>206</v>
      </c>
      <c r="B214" s="81" t="s">
        <v>888</v>
      </c>
      <c r="C214" s="89" t="s">
        <v>845</v>
      </c>
      <c r="D214" s="68">
        <v>4</v>
      </c>
      <c r="E214" s="68">
        <v>1</v>
      </c>
      <c r="F214" s="68">
        <v>1</v>
      </c>
      <c r="G214" s="68">
        <v>0</v>
      </c>
      <c r="H214" s="68">
        <v>3</v>
      </c>
      <c r="I214" s="68">
        <v>2</v>
      </c>
      <c r="J214" s="68">
        <v>0</v>
      </c>
      <c r="K214" s="68">
        <v>0</v>
      </c>
      <c r="L214" s="36">
        <f>SUM(D214:K214)</f>
        <v>11</v>
      </c>
      <c r="M214" s="36"/>
      <c r="N214" s="32">
        <f>L214*100/$L$8</f>
        <v>57.89473684210526</v>
      </c>
    </row>
    <row r="215" spans="1:14" x14ac:dyDescent="0.25">
      <c r="A215" s="37">
        <v>207</v>
      </c>
      <c r="B215" s="81" t="s">
        <v>890</v>
      </c>
      <c r="C215" s="89" t="s">
        <v>845</v>
      </c>
      <c r="D215" s="68">
        <v>3</v>
      </c>
      <c r="E215" s="68">
        <v>1</v>
      </c>
      <c r="F215" s="68">
        <v>2</v>
      </c>
      <c r="G215" s="68">
        <v>0</v>
      </c>
      <c r="H215" s="68">
        <v>3</v>
      </c>
      <c r="I215" s="68">
        <v>2</v>
      </c>
      <c r="J215" s="68">
        <v>0</v>
      </c>
      <c r="K215" s="68">
        <v>0</v>
      </c>
      <c r="L215" s="36">
        <f>SUM(D215:K215)</f>
        <v>11</v>
      </c>
      <c r="M215" s="36"/>
      <c r="N215" s="32">
        <f>L215*100/$L$8</f>
        <v>57.89473684210526</v>
      </c>
    </row>
    <row r="216" spans="1:14" x14ac:dyDescent="0.25">
      <c r="A216" s="37">
        <v>208</v>
      </c>
      <c r="B216" s="38" t="s">
        <v>34</v>
      </c>
      <c r="C216" s="20" t="s">
        <v>13</v>
      </c>
      <c r="D216" s="36">
        <v>4</v>
      </c>
      <c r="E216" s="36">
        <v>0</v>
      </c>
      <c r="F216" s="36">
        <v>1</v>
      </c>
      <c r="G216" s="36">
        <v>0</v>
      </c>
      <c r="H216" s="36">
        <v>3</v>
      </c>
      <c r="I216" s="36">
        <v>0</v>
      </c>
      <c r="J216" s="36">
        <v>3</v>
      </c>
      <c r="K216" s="36">
        <v>0</v>
      </c>
      <c r="L216" s="36">
        <f>SUM(D216:K216)</f>
        <v>11</v>
      </c>
      <c r="M216" s="36"/>
      <c r="N216" s="32">
        <f>L216*100/$L$8</f>
        <v>57.89473684210526</v>
      </c>
    </row>
    <row r="217" spans="1:14" x14ac:dyDescent="0.25">
      <c r="A217" s="37">
        <v>209</v>
      </c>
      <c r="B217" s="44" t="s">
        <v>69</v>
      </c>
      <c r="C217" s="98" t="s">
        <v>67</v>
      </c>
      <c r="D217" s="36">
        <v>2</v>
      </c>
      <c r="E217" s="36">
        <v>1</v>
      </c>
      <c r="F217" s="36">
        <v>2</v>
      </c>
      <c r="G217" s="36">
        <v>1</v>
      </c>
      <c r="H217" s="36">
        <v>0</v>
      </c>
      <c r="I217" s="36">
        <v>0</v>
      </c>
      <c r="J217" s="36">
        <v>3</v>
      </c>
      <c r="K217" s="36">
        <v>2</v>
      </c>
      <c r="L217" s="36">
        <f>SUM(D217:K217)</f>
        <v>11</v>
      </c>
      <c r="M217" s="36"/>
      <c r="N217" s="32">
        <f>L217*100/$L$8</f>
        <v>57.89473684210526</v>
      </c>
    </row>
    <row r="218" spans="1:14" x14ac:dyDescent="0.25">
      <c r="A218" s="37">
        <v>210</v>
      </c>
      <c r="B218" s="38" t="s">
        <v>443</v>
      </c>
      <c r="C218" s="98" t="s">
        <v>414</v>
      </c>
      <c r="D218" s="36">
        <v>1</v>
      </c>
      <c r="E218" s="36">
        <v>1</v>
      </c>
      <c r="F218" s="36">
        <v>2</v>
      </c>
      <c r="G218" s="36">
        <v>0</v>
      </c>
      <c r="H218" s="36">
        <v>3</v>
      </c>
      <c r="I218" s="36">
        <v>0</v>
      </c>
      <c r="J218" s="36">
        <v>3</v>
      </c>
      <c r="K218" s="36">
        <v>0</v>
      </c>
      <c r="L218" s="36">
        <f>SUM(D218:K218)</f>
        <v>10</v>
      </c>
      <c r="M218" s="36"/>
      <c r="N218" s="32">
        <f>L218*100/$L$8</f>
        <v>52.631578947368418</v>
      </c>
    </row>
    <row r="219" spans="1:14" x14ac:dyDescent="0.25">
      <c r="A219" s="37">
        <v>211</v>
      </c>
      <c r="B219" s="92" t="s">
        <v>967</v>
      </c>
      <c r="C219" s="91" t="s">
        <v>929</v>
      </c>
      <c r="D219" s="102">
        <v>2</v>
      </c>
      <c r="E219" s="102">
        <v>1</v>
      </c>
      <c r="F219" s="102">
        <v>2</v>
      </c>
      <c r="G219" s="102">
        <v>0</v>
      </c>
      <c r="H219" s="102">
        <v>3</v>
      </c>
      <c r="I219" s="102">
        <v>0</v>
      </c>
      <c r="J219" s="102">
        <v>0</v>
      </c>
      <c r="K219" s="102">
        <v>2</v>
      </c>
      <c r="L219" s="36">
        <f>SUM(D219:K219)</f>
        <v>10</v>
      </c>
      <c r="M219" s="99"/>
      <c r="N219" s="32">
        <f>L219*100/$L$8</f>
        <v>52.631578947368418</v>
      </c>
    </row>
    <row r="220" spans="1:14" x14ac:dyDescent="0.25">
      <c r="A220" s="37">
        <v>212</v>
      </c>
      <c r="B220" s="45" t="s">
        <v>483</v>
      </c>
      <c r="C220" s="98" t="s">
        <v>795</v>
      </c>
      <c r="D220" s="36">
        <v>0</v>
      </c>
      <c r="E220" s="36">
        <v>0</v>
      </c>
      <c r="F220" s="36">
        <v>2</v>
      </c>
      <c r="G220" s="36">
        <v>0</v>
      </c>
      <c r="H220" s="36">
        <v>3</v>
      </c>
      <c r="I220" s="36">
        <v>0</v>
      </c>
      <c r="J220" s="36">
        <v>3</v>
      </c>
      <c r="K220" s="36">
        <v>2</v>
      </c>
      <c r="L220" s="36">
        <f>SUM(D220:K220)</f>
        <v>10</v>
      </c>
      <c r="M220" s="36"/>
      <c r="N220" s="32">
        <f>L220*100/$L$8</f>
        <v>52.631578947368418</v>
      </c>
    </row>
    <row r="221" spans="1:14" x14ac:dyDescent="0.25">
      <c r="A221" s="37">
        <v>213</v>
      </c>
      <c r="B221" s="37" t="s">
        <v>382</v>
      </c>
      <c r="C221" s="38" t="s">
        <v>343</v>
      </c>
      <c r="D221" s="39">
        <v>3</v>
      </c>
      <c r="E221" s="39">
        <v>1</v>
      </c>
      <c r="F221" s="39">
        <v>2</v>
      </c>
      <c r="G221" s="39">
        <v>1</v>
      </c>
      <c r="H221" s="39">
        <v>0</v>
      </c>
      <c r="I221" s="39">
        <v>0</v>
      </c>
      <c r="J221" s="39">
        <v>3</v>
      </c>
      <c r="K221" s="39">
        <v>0</v>
      </c>
      <c r="L221" s="36">
        <f>SUM(D221:K221)</f>
        <v>10</v>
      </c>
      <c r="M221" s="36"/>
      <c r="N221" s="32">
        <f>L221*100/$L$8</f>
        <v>52.631578947368418</v>
      </c>
    </row>
    <row r="222" spans="1:14" x14ac:dyDescent="0.25">
      <c r="A222" s="37">
        <v>214</v>
      </c>
      <c r="B222" s="38" t="s">
        <v>640</v>
      </c>
      <c r="C222" s="98" t="s">
        <v>620</v>
      </c>
      <c r="D222" s="36">
        <v>4</v>
      </c>
      <c r="E222" s="36">
        <v>1</v>
      </c>
      <c r="F222" s="36">
        <v>2</v>
      </c>
      <c r="G222" s="36">
        <v>0</v>
      </c>
      <c r="H222" s="36">
        <v>3</v>
      </c>
      <c r="I222" s="36">
        <v>0</v>
      </c>
      <c r="J222" s="36">
        <v>0</v>
      </c>
      <c r="K222" s="36">
        <v>0</v>
      </c>
      <c r="L222" s="36">
        <f>SUM(D222:K222)</f>
        <v>10</v>
      </c>
      <c r="M222" s="36"/>
      <c r="N222" s="32">
        <f>L222*100/$L$8</f>
        <v>52.631578947368418</v>
      </c>
    </row>
    <row r="223" spans="1:14" x14ac:dyDescent="0.25">
      <c r="A223" s="37">
        <v>215</v>
      </c>
      <c r="B223" s="38" t="s">
        <v>17</v>
      </c>
      <c r="C223" s="98" t="s">
        <v>13</v>
      </c>
      <c r="D223" s="36">
        <v>1</v>
      </c>
      <c r="E223" s="36">
        <v>1</v>
      </c>
      <c r="F223" s="36">
        <v>2</v>
      </c>
      <c r="G223" s="36">
        <v>0</v>
      </c>
      <c r="H223" s="36">
        <v>3</v>
      </c>
      <c r="I223" s="36">
        <v>0</v>
      </c>
      <c r="J223" s="36">
        <v>3</v>
      </c>
      <c r="K223" s="36">
        <v>0</v>
      </c>
      <c r="L223" s="36">
        <f>SUM(D223:K223)</f>
        <v>10</v>
      </c>
      <c r="M223" s="36"/>
      <c r="N223" s="32">
        <f>L223*100/$L$8</f>
        <v>52.631578947368418</v>
      </c>
    </row>
    <row r="224" spans="1:14" x14ac:dyDescent="0.25">
      <c r="A224" s="37">
        <v>216</v>
      </c>
      <c r="B224" s="38" t="s">
        <v>449</v>
      </c>
      <c r="C224" s="98" t="s">
        <v>414</v>
      </c>
      <c r="D224" s="36">
        <v>1</v>
      </c>
      <c r="E224" s="36">
        <v>1</v>
      </c>
      <c r="F224" s="36">
        <v>2</v>
      </c>
      <c r="G224" s="36">
        <v>1</v>
      </c>
      <c r="H224" s="36">
        <v>3</v>
      </c>
      <c r="I224" s="36">
        <v>0</v>
      </c>
      <c r="J224" s="36">
        <v>0</v>
      </c>
      <c r="K224" s="36">
        <v>2</v>
      </c>
      <c r="L224" s="36">
        <f>SUM(D224:K224)</f>
        <v>10</v>
      </c>
      <c r="M224" s="36"/>
      <c r="N224" s="32">
        <f>L224*100/$L$8</f>
        <v>52.631578947368418</v>
      </c>
    </row>
    <row r="225" spans="1:14" x14ac:dyDescent="0.25">
      <c r="A225" s="37">
        <v>217</v>
      </c>
      <c r="B225" s="38" t="s">
        <v>314</v>
      </c>
      <c r="C225" s="98" t="s">
        <v>303</v>
      </c>
      <c r="D225" s="36">
        <v>1</v>
      </c>
      <c r="E225" s="36">
        <v>1</v>
      </c>
      <c r="F225" s="36">
        <v>2</v>
      </c>
      <c r="G225" s="36">
        <v>1</v>
      </c>
      <c r="H225" s="36">
        <v>3</v>
      </c>
      <c r="I225" s="36">
        <v>0</v>
      </c>
      <c r="J225" s="36">
        <v>0</v>
      </c>
      <c r="K225" s="36">
        <v>2</v>
      </c>
      <c r="L225" s="36">
        <f>SUM(D225:K225)</f>
        <v>10</v>
      </c>
      <c r="M225" s="36"/>
      <c r="N225" s="32">
        <f>L225*100/$L$8</f>
        <v>52.631578947368418</v>
      </c>
    </row>
    <row r="226" spans="1:14" x14ac:dyDescent="0.25">
      <c r="A226" s="37">
        <v>218</v>
      </c>
      <c r="B226" s="38" t="s">
        <v>749</v>
      </c>
      <c r="C226" s="98" t="s">
        <v>733</v>
      </c>
      <c r="D226" s="36">
        <v>1</v>
      </c>
      <c r="E226" s="36">
        <v>1</v>
      </c>
      <c r="F226" s="36">
        <v>2</v>
      </c>
      <c r="G226" s="36">
        <v>0</v>
      </c>
      <c r="H226" s="36">
        <v>0</v>
      </c>
      <c r="I226" s="36">
        <v>2</v>
      </c>
      <c r="J226" s="36">
        <v>3</v>
      </c>
      <c r="K226" s="36">
        <v>1</v>
      </c>
      <c r="L226" s="36">
        <f>SUM(D226:K226)</f>
        <v>10</v>
      </c>
      <c r="M226" s="36"/>
      <c r="N226" s="32">
        <f>L226*100/$L$8</f>
        <v>52.631578947368418</v>
      </c>
    </row>
    <row r="227" spans="1:14" x14ac:dyDescent="0.25">
      <c r="A227" s="37">
        <v>219</v>
      </c>
      <c r="B227" s="38" t="s">
        <v>451</v>
      </c>
      <c r="C227" s="98" t="s">
        <v>414</v>
      </c>
      <c r="D227" s="36">
        <v>2</v>
      </c>
      <c r="E227" s="36">
        <v>1</v>
      </c>
      <c r="F227" s="36">
        <v>2</v>
      </c>
      <c r="G227" s="36">
        <v>0</v>
      </c>
      <c r="H227" s="36">
        <v>3</v>
      </c>
      <c r="I227" s="36">
        <v>0</v>
      </c>
      <c r="J227" s="36">
        <v>0</v>
      </c>
      <c r="K227" s="36">
        <v>2</v>
      </c>
      <c r="L227" s="36">
        <f>SUM(D227:K227)</f>
        <v>10</v>
      </c>
      <c r="M227" s="36"/>
      <c r="N227" s="32">
        <f>L227*100/$L$8</f>
        <v>52.631578947368418</v>
      </c>
    </row>
    <row r="228" spans="1:14" x14ac:dyDescent="0.25">
      <c r="A228" s="37">
        <v>220</v>
      </c>
      <c r="B228" s="37" t="s">
        <v>195</v>
      </c>
      <c r="C228" s="98" t="s">
        <v>183</v>
      </c>
      <c r="D228" s="36">
        <v>2</v>
      </c>
      <c r="E228" s="36">
        <v>1</v>
      </c>
      <c r="F228" s="36">
        <v>0</v>
      </c>
      <c r="G228" s="36">
        <v>1</v>
      </c>
      <c r="H228" s="36">
        <v>3</v>
      </c>
      <c r="I228" s="36">
        <v>0</v>
      </c>
      <c r="J228" s="36">
        <v>1</v>
      </c>
      <c r="K228" s="36">
        <v>2</v>
      </c>
      <c r="L228" s="36">
        <f>SUM(D228:K228)</f>
        <v>10</v>
      </c>
      <c r="M228" s="36"/>
      <c r="N228" s="32">
        <f>L228*100/$L$8</f>
        <v>52.631578947368418</v>
      </c>
    </row>
    <row r="229" spans="1:14" x14ac:dyDescent="0.25">
      <c r="A229" s="37">
        <v>221</v>
      </c>
      <c r="B229" s="80" t="s">
        <v>883</v>
      </c>
      <c r="C229" s="69" t="s">
        <v>845</v>
      </c>
      <c r="D229" s="68">
        <v>2</v>
      </c>
      <c r="E229" s="68">
        <v>1</v>
      </c>
      <c r="F229" s="68">
        <v>1</v>
      </c>
      <c r="G229" s="68">
        <v>1</v>
      </c>
      <c r="H229" s="68">
        <v>3</v>
      </c>
      <c r="I229" s="68">
        <v>2</v>
      </c>
      <c r="J229" s="68">
        <v>0</v>
      </c>
      <c r="K229" s="68">
        <v>0</v>
      </c>
      <c r="L229" s="36">
        <f>SUM(D229:K229)</f>
        <v>10</v>
      </c>
      <c r="M229" s="36"/>
      <c r="N229" s="32">
        <f>L229*100/$L$8</f>
        <v>52.631578947368418</v>
      </c>
    </row>
    <row r="230" spans="1:14" x14ac:dyDescent="0.25">
      <c r="A230" s="37">
        <v>222</v>
      </c>
      <c r="B230" s="92" t="s">
        <v>964</v>
      </c>
      <c r="C230" s="91" t="s">
        <v>929</v>
      </c>
      <c r="D230" s="102">
        <v>2</v>
      </c>
      <c r="E230" s="102">
        <v>1</v>
      </c>
      <c r="F230" s="102">
        <v>2</v>
      </c>
      <c r="G230" s="102">
        <v>0</v>
      </c>
      <c r="H230" s="102">
        <v>3</v>
      </c>
      <c r="I230" s="102">
        <v>0</v>
      </c>
      <c r="J230" s="102">
        <v>2</v>
      </c>
      <c r="K230" s="102">
        <v>0</v>
      </c>
      <c r="L230" s="36">
        <f>SUM(D230:K230)</f>
        <v>10</v>
      </c>
      <c r="M230" s="99"/>
      <c r="N230" s="32">
        <f>L230*100/$L$8</f>
        <v>52.631578947368418</v>
      </c>
    </row>
    <row r="231" spans="1:14" x14ac:dyDescent="0.25">
      <c r="A231" s="37">
        <v>223</v>
      </c>
      <c r="B231" s="37" t="s">
        <v>74</v>
      </c>
      <c r="C231" s="98" t="s">
        <v>67</v>
      </c>
      <c r="D231" s="36">
        <v>1</v>
      </c>
      <c r="E231" s="36">
        <v>1</v>
      </c>
      <c r="F231" s="36">
        <v>2</v>
      </c>
      <c r="G231" s="36">
        <v>1</v>
      </c>
      <c r="H231" s="36">
        <v>3</v>
      </c>
      <c r="I231" s="36">
        <v>0</v>
      </c>
      <c r="J231" s="36">
        <v>0</v>
      </c>
      <c r="K231" s="36">
        <v>2</v>
      </c>
      <c r="L231" s="36">
        <f>SUM(D231:K231)</f>
        <v>10</v>
      </c>
      <c r="M231" s="36"/>
      <c r="N231" s="32">
        <f>L231*100/$L$8</f>
        <v>52.631578947368418</v>
      </c>
    </row>
    <row r="232" spans="1:14" x14ac:dyDescent="0.25">
      <c r="A232" s="37">
        <v>224</v>
      </c>
      <c r="B232" s="146" t="s">
        <v>498</v>
      </c>
      <c r="C232" s="98" t="s">
        <v>795</v>
      </c>
      <c r="D232" s="109">
        <v>0</v>
      </c>
      <c r="E232" s="109">
        <v>1</v>
      </c>
      <c r="F232" s="109">
        <v>2</v>
      </c>
      <c r="G232" s="109">
        <v>0</v>
      </c>
      <c r="H232" s="109">
        <v>3</v>
      </c>
      <c r="I232" s="109">
        <v>0</v>
      </c>
      <c r="J232" s="109">
        <v>3</v>
      </c>
      <c r="K232" s="109">
        <v>1</v>
      </c>
      <c r="L232" s="36">
        <f>SUM(D232:K232)</f>
        <v>10</v>
      </c>
      <c r="M232" s="36"/>
      <c r="N232" s="32">
        <f>L232*100/$L$8</f>
        <v>52.631578947368418</v>
      </c>
    </row>
    <row r="233" spans="1:14" x14ac:dyDescent="0.25">
      <c r="A233" s="37">
        <v>225</v>
      </c>
      <c r="B233" s="38" t="s">
        <v>29</v>
      </c>
      <c r="C233" s="98" t="s">
        <v>13</v>
      </c>
      <c r="D233" s="36">
        <v>2</v>
      </c>
      <c r="E233" s="36">
        <v>1</v>
      </c>
      <c r="F233" s="36">
        <v>1</v>
      </c>
      <c r="G233" s="36">
        <v>0</v>
      </c>
      <c r="H233" s="36">
        <v>3</v>
      </c>
      <c r="I233" s="36">
        <v>0</v>
      </c>
      <c r="J233" s="36">
        <v>3</v>
      </c>
      <c r="K233" s="36">
        <v>0</v>
      </c>
      <c r="L233" s="36">
        <f>SUM(D233:K233)</f>
        <v>10</v>
      </c>
      <c r="M233" s="36"/>
      <c r="N233" s="32">
        <f>L233*100/$L$8</f>
        <v>52.631578947368418</v>
      </c>
    </row>
    <row r="234" spans="1:14" x14ac:dyDescent="0.25">
      <c r="A234" s="37">
        <v>226</v>
      </c>
      <c r="B234" s="38" t="s">
        <v>30</v>
      </c>
      <c r="C234" s="98" t="s">
        <v>13</v>
      </c>
      <c r="D234" s="36">
        <v>3</v>
      </c>
      <c r="E234" s="36">
        <v>1</v>
      </c>
      <c r="F234" s="36">
        <v>2</v>
      </c>
      <c r="G234" s="36">
        <v>0</v>
      </c>
      <c r="H234" s="36">
        <v>3</v>
      </c>
      <c r="I234" s="36">
        <v>1</v>
      </c>
      <c r="J234" s="36">
        <v>0</v>
      </c>
      <c r="K234" s="36">
        <v>0</v>
      </c>
      <c r="L234" s="36">
        <f>SUM(D234:K234)</f>
        <v>10</v>
      </c>
      <c r="M234" s="36"/>
      <c r="N234" s="32">
        <f>L234*100/$L$8</f>
        <v>52.631578947368418</v>
      </c>
    </row>
    <row r="235" spans="1:14" x14ac:dyDescent="0.25">
      <c r="A235" s="37">
        <v>227</v>
      </c>
      <c r="B235" s="98" t="s">
        <v>815</v>
      </c>
      <c r="C235" s="30" t="s">
        <v>796</v>
      </c>
      <c r="D235" s="41">
        <v>1</v>
      </c>
      <c r="E235" s="41">
        <v>0</v>
      </c>
      <c r="F235" s="41">
        <v>2</v>
      </c>
      <c r="G235" s="41">
        <v>0</v>
      </c>
      <c r="H235" s="41">
        <v>3</v>
      </c>
      <c r="I235" s="41">
        <v>0</v>
      </c>
      <c r="J235" s="41">
        <v>2</v>
      </c>
      <c r="K235" s="41">
        <v>2</v>
      </c>
      <c r="L235" s="36">
        <f>SUM(D235:K235)</f>
        <v>10</v>
      </c>
      <c r="M235" s="36"/>
      <c r="N235" s="32">
        <f>L235*100/$L$8</f>
        <v>52.631578947368418</v>
      </c>
    </row>
    <row r="236" spans="1:14" x14ac:dyDescent="0.25">
      <c r="A236" s="37">
        <v>228</v>
      </c>
      <c r="B236" s="38" t="s">
        <v>808</v>
      </c>
      <c r="C236" s="30" t="s">
        <v>796</v>
      </c>
      <c r="D236" s="36">
        <v>0</v>
      </c>
      <c r="E236" s="36">
        <v>1</v>
      </c>
      <c r="F236" s="36">
        <v>2</v>
      </c>
      <c r="G236" s="36">
        <v>0</v>
      </c>
      <c r="H236" s="36">
        <v>3</v>
      </c>
      <c r="I236" s="36">
        <v>2</v>
      </c>
      <c r="J236" s="36">
        <v>2</v>
      </c>
      <c r="K236" s="36">
        <v>0</v>
      </c>
      <c r="L236" s="36">
        <f>SUM(D236:K236)</f>
        <v>10</v>
      </c>
      <c r="M236" s="36"/>
      <c r="N236" s="32">
        <f>L236*100/$L$8</f>
        <v>52.631578947368418</v>
      </c>
    </row>
    <row r="237" spans="1:14" x14ac:dyDescent="0.25">
      <c r="A237" s="37">
        <v>229</v>
      </c>
      <c r="B237" s="38" t="s">
        <v>313</v>
      </c>
      <c r="C237" s="30" t="s">
        <v>303</v>
      </c>
      <c r="D237" s="36">
        <v>1</v>
      </c>
      <c r="E237" s="36">
        <v>0</v>
      </c>
      <c r="F237" s="36">
        <v>2</v>
      </c>
      <c r="G237" s="36">
        <v>0</v>
      </c>
      <c r="H237" s="36">
        <v>0</v>
      </c>
      <c r="I237" s="36">
        <v>2</v>
      </c>
      <c r="J237" s="36">
        <v>3</v>
      </c>
      <c r="K237" s="36">
        <v>2</v>
      </c>
      <c r="L237" s="36">
        <f>SUM(D237:K237)</f>
        <v>10</v>
      </c>
      <c r="M237" s="36"/>
      <c r="N237" s="32">
        <f>L237*100/$L$8</f>
        <v>52.631578947368418</v>
      </c>
    </row>
    <row r="238" spans="1:14" x14ac:dyDescent="0.25">
      <c r="A238" s="37">
        <v>230</v>
      </c>
      <c r="B238" s="37" t="s">
        <v>383</v>
      </c>
      <c r="C238" s="38" t="s">
        <v>343</v>
      </c>
      <c r="D238" s="39">
        <v>2</v>
      </c>
      <c r="E238" s="39">
        <v>0</v>
      </c>
      <c r="F238" s="39">
        <v>2</v>
      </c>
      <c r="G238" s="39">
        <v>0</v>
      </c>
      <c r="H238" s="39">
        <v>3</v>
      </c>
      <c r="I238" s="39">
        <v>0</v>
      </c>
      <c r="J238" s="39">
        <v>3</v>
      </c>
      <c r="K238" s="39">
        <v>0</v>
      </c>
      <c r="L238" s="36">
        <f>SUM(D238:K238)</f>
        <v>10</v>
      </c>
      <c r="M238" s="36"/>
      <c r="N238" s="32">
        <f>L238*100/$L$8</f>
        <v>52.631578947368418</v>
      </c>
    </row>
    <row r="239" spans="1:14" x14ac:dyDescent="0.25">
      <c r="A239" s="37">
        <v>231</v>
      </c>
      <c r="B239" s="37" t="s">
        <v>381</v>
      </c>
      <c r="C239" s="38" t="s">
        <v>343</v>
      </c>
      <c r="D239" s="39">
        <v>3</v>
      </c>
      <c r="E239" s="39">
        <v>1</v>
      </c>
      <c r="F239" s="39">
        <v>2</v>
      </c>
      <c r="G239" s="39">
        <v>1</v>
      </c>
      <c r="H239" s="39">
        <v>0</v>
      </c>
      <c r="I239" s="39">
        <v>0</v>
      </c>
      <c r="J239" s="39">
        <v>3</v>
      </c>
      <c r="K239" s="39">
        <v>0</v>
      </c>
      <c r="L239" s="36">
        <f>SUM(D239:K239)</f>
        <v>10</v>
      </c>
      <c r="M239" s="36"/>
      <c r="N239" s="32">
        <f>L239*100/$L$8</f>
        <v>52.631578947368418</v>
      </c>
    </row>
    <row r="240" spans="1:14" x14ac:dyDescent="0.25">
      <c r="A240" s="37">
        <v>232</v>
      </c>
      <c r="B240" s="37" t="s">
        <v>384</v>
      </c>
      <c r="C240" s="38" t="s">
        <v>343</v>
      </c>
      <c r="D240" s="39">
        <v>3</v>
      </c>
      <c r="E240" s="39">
        <v>0</v>
      </c>
      <c r="F240" s="39">
        <v>2</v>
      </c>
      <c r="G240" s="39">
        <v>0</v>
      </c>
      <c r="H240" s="39">
        <v>3</v>
      </c>
      <c r="I240" s="39">
        <v>0</v>
      </c>
      <c r="J240" s="39">
        <v>0</v>
      </c>
      <c r="K240" s="39">
        <v>2</v>
      </c>
      <c r="L240" s="36">
        <f>SUM(D240:K240)</f>
        <v>10</v>
      </c>
      <c r="M240" s="36"/>
      <c r="N240" s="32">
        <f>L240*100/$L$8</f>
        <v>52.631578947368418</v>
      </c>
    </row>
    <row r="241" spans="1:14" x14ac:dyDescent="0.25">
      <c r="A241" s="37">
        <v>233</v>
      </c>
      <c r="B241" s="38" t="s">
        <v>315</v>
      </c>
      <c r="C241" s="98" t="s">
        <v>303</v>
      </c>
      <c r="D241" s="36">
        <v>3</v>
      </c>
      <c r="E241" s="36">
        <v>0</v>
      </c>
      <c r="F241" s="36">
        <v>2</v>
      </c>
      <c r="G241" s="36">
        <v>0</v>
      </c>
      <c r="H241" s="36">
        <v>0</v>
      </c>
      <c r="I241" s="36">
        <v>2</v>
      </c>
      <c r="J241" s="36">
        <v>0</v>
      </c>
      <c r="K241" s="36">
        <v>2</v>
      </c>
      <c r="L241" s="36">
        <f>SUM(D241:K241)</f>
        <v>9</v>
      </c>
      <c r="M241" s="36"/>
      <c r="N241" s="32">
        <f>L241*100/$L$8</f>
        <v>47.368421052631582</v>
      </c>
    </row>
    <row r="242" spans="1:14" x14ac:dyDescent="0.25">
      <c r="A242" s="37">
        <v>234</v>
      </c>
      <c r="B242" s="95" t="s">
        <v>959</v>
      </c>
      <c r="C242" s="91" t="s">
        <v>929</v>
      </c>
      <c r="D242" s="99">
        <v>1</v>
      </c>
      <c r="E242" s="99">
        <v>1</v>
      </c>
      <c r="F242" s="99">
        <v>2</v>
      </c>
      <c r="G242" s="99">
        <v>0</v>
      </c>
      <c r="H242" s="99">
        <v>3</v>
      </c>
      <c r="I242" s="99">
        <v>0</v>
      </c>
      <c r="J242" s="99">
        <v>0</v>
      </c>
      <c r="K242" s="99">
        <v>2</v>
      </c>
      <c r="L242" s="36">
        <f>SUM(D242:K242)</f>
        <v>9</v>
      </c>
      <c r="M242" s="99"/>
      <c r="N242" s="32">
        <f>L242*100/$L$8</f>
        <v>47.368421052631582</v>
      </c>
    </row>
    <row r="243" spans="1:14" x14ac:dyDescent="0.25">
      <c r="A243" s="37">
        <v>235</v>
      </c>
      <c r="B243" s="45" t="s">
        <v>481</v>
      </c>
      <c r="C243" s="98" t="s">
        <v>795</v>
      </c>
      <c r="D243" s="36">
        <v>2</v>
      </c>
      <c r="E243" s="36">
        <v>0</v>
      </c>
      <c r="F243" s="36">
        <v>2</v>
      </c>
      <c r="G243" s="36">
        <v>1</v>
      </c>
      <c r="H243" s="36">
        <v>0</v>
      </c>
      <c r="I243" s="36">
        <v>0</v>
      </c>
      <c r="J243" s="36">
        <v>3</v>
      </c>
      <c r="K243" s="36">
        <v>1</v>
      </c>
      <c r="L243" s="36">
        <f>SUM(D243:K243)</f>
        <v>9</v>
      </c>
      <c r="M243" s="36"/>
      <c r="N243" s="32">
        <f>L243*100/$L$8</f>
        <v>47.368421052631582</v>
      </c>
    </row>
    <row r="244" spans="1:14" x14ac:dyDescent="0.25">
      <c r="A244" s="37">
        <v>236</v>
      </c>
      <c r="B244" s="98" t="s">
        <v>736</v>
      </c>
      <c r="C244" s="38" t="s">
        <v>733</v>
      </c>
      <c r="D244" s="41">
        <v>2</v>
      </c>
      <c r="E244" s="41">
        <v>0</v>
      </c>
      <c r="F244" s="41">
        <v>1</v>
      </c>
      <c r="G244" s="41">
        <v>0</v>
      </c>
      <c r="H244" s="41">
        <v>3</v>
      </c>
      <c r="I244" s="41">
        <v>0</v>
      </c>
      <c r="J244" s="41">
        <v>3</v>
      </c>
      <c r="K244" s="41">
        <v>0</v>
      </c>
      <c r="L244" s="36">
        <f>SUM(D244:K244)</f>
        <v>9</v>
      </c>
      <c r="M244" s="36"/>
      <c r="N244" s="32">
        <f>L244*100/$L$8</f>
        <v>47.368421052631582</v>
      </c>
    </row>
    <row r="245" spans="1:14" x14ac:dyDescent="0.25">
      <c r="A245" s="37">
        <v>237</v>
      </c>
      <c r="B245" s="38" t="s">
        <v>740</v>
      </c>
      <c r="C245" s="98" t="s">
        <v>733</v>
      </c>
      <c r="D245" s="36">
        <v>1</v>
      </c>
      <c r="E245" s="36">
        <v>0</v>
      </c>
      <c r="F245" s="36">
        <v>1</v>
      </c>
      <c r="G245" s="36">
        <v>0</v>
      </c>
      <c r="H245" s="36">
        <v>3</v>
      </c>
      <c r="I245" s="36">
        <v>2</v>
      </c>
      <c r="J245" s="36">
        <v>0</v>
      </c>
      <c r="K245" s="36">
        <v>2</v>
      </c>
      <c r="L245" s="36">
        <f>SUM(D245:K245)</f>
        <v>9</v>
      </c>
      <c r="M245" s="36"/>
      <c r="N245" s="32">
        <f>L245*100/$L$8</f>
        <v>47.368421052631582</v>
      </c>
    </row>
    <row r="246" spans="1:14" x14ac:dyDescent="0.25">
      <c r="A246" s="37">
        <v>238</v>
      </c>
      <c r="B246" s="38" t="s">
        <v>742</v>
      </c>
      <c r="C246" s="30" t="s">
        <v>733</v>
      </c>
      <c r="D246" s="36">
        <v>1</v>
      </c>
      <c r="E246" s="36">
        <v>1</v>
      </c>
      <c r="F246" s="36">
        <v>2</v>
      </c>
      <c r="G246" s="36">
        <v>0</v>
      </c>
      <c r="H246" s="36">
        <v>2</v>
      </c>
      <c r="I246" s="36">
        <v>0</v>
      </c>
      <c r="J246" s="36">
        <v>3</v>
      </c>
      <c r="K246" s="36">
        <v>0</v>
      </c>
      <c r="L246" s="36">
        <f>SUM(D246:K246)</f>
        <v>9</v>
      </c>
      <c r="M246" s="36"/>
      <c r="N246" s="32">
        <f>L246*100/$L$8</f>
        <v>47.368421052631582</v>
      </c>
    </row>
    <row r="247" spans="1:14" x14ac:dyDescent="0.25">
      <c r="A247" s="37">
        <v>239</v>
      </c>
      <c r="B247" s="37" t="s">
        <v>316</v>
      </c>
      <c r="C247" s="30" t="s">
        <v>303</v>
      </c>
      <c r="D247" s="36">
        <v>2</v>
      </c>
      <c r="E247" s="36">
        <v>1</v>
      </c>
      <c r="F247" s="36">
        <v>0</v>
      </c>
      <c r="G247" s="36">
        <v>0</v>
      </c>
      <c r="H247" s="36">
        <v>3</v>
      </c>
      <c r="I247" s="36">
        <v>0</v>
      </c>
      <c r="J247" s="36">
        <v>3</v>
      </c>
      <c r="K247" s="36">
        <v>0</v>
      </c>
      <c r="L247" s="36">
        <f>SUM(D247:K247)</f>
        <v>9</v>
      </c>
      <c r="M247" s="36"/>
      <c r="N247" s="32">
        <f>L247*100/$L$8</f>
        <v>47.368421052631582</v>
      </c>
    </row>
    <row r="248" spans="1:14" x14ac:dyDescent="0.25">
      <c r="A248" s="37">
        <v>240</v>
      </c>
      <c r="B248" s="37" t="s">
        <v>388</v>
      </c>
      <c r="C248" s="38" t="s">
        <v>343</v>
      </c>
      <c r="D248" s="39">
        <v>1</v>
      </c>
      <c r="E248" s="39">
        <v>0</v>
      </c>
      <c r="F248" s="39">
        <v>2</v>
      </c>
      <c r="G248" s="39">
        <v>1</v>
      </c>
      <c r="H248" s="39">
        <v>2</v>
      </c>
      <c r="I248" s="39">
        <v>0</v>
      </c>
      <c r="J248" s="39">
        <v>3</v>
      </c>
      <c r="K248" s="39">
        <v>0</v>
      </c>
      <c r="L248" s="36">
        <f>SUM(D248:K248)</f>
        <v>9</v>
      </c>
      <c r="M248" s="36"/>
      <c r="N248" s="32">
        <f>L248*100/$L$8</f>
        <v>47.368421052631582</v>
      </c>
    </row>
    <row r="249" spans="1:14" x14ac:dyDescent="0.25">
      <c r="A249" s="37">
        <v>241</v>
      </c>
      <c r="B249" s="37" t="s">
        <v>386</v>
      </c>
      <c r="C249" s="38" t="s">
        <v>343</v>
      </c>
      <c r="D249" s="39">
        <v>3</v>
      </c>
      <c r="E249" s="39">
        <v>1</v>
      </c>
      <c r="F249" s="39">
        <v>2</v>
      </c>
      <c r="G249" s="39">
        <v>0</v>
      </c>
      <c r="H249" s="39">
        <v>3</v>
      </c>
      <c r="I249" s="39">
        <v>0</v>
      </c>
      <c r="J249" s="39">
        <v>0</v>
      </c>
      <c r="K249" s="39">
        <v>0</v>
      </c>
      <c r="L249" s="36">
        <f>SUM(D249:K249)</f>
        <v>9</v>
      </c>
      <c r="M249" s="36"/>
      <c r="N249" s="32">
        <f>L249*100/$L$8</f>
        <v>47.368421052631582</v>
      </c>
    </row>
    <row r="250" spans="1:14" x14ac:dyDescent="0.25">
      <c r="A250" s="37">
        <v>242</v>
      </c>
      <c r="B250" s="45" t="s">
        <v>488</v>
      </c>
      <c r="C250" s="98" t="s">
        <v>795</v>
      </c>
      <c r="D250" s="36">
        <v>2</v>
      </c>
      <c r="E250" s="36">
        <v>1</v>
      </c>
      <c r="F250" s="36">
        <v>2</v>
      </c>
      <c r="G250" s="36">
        <v>1</v>
      </c>
      <c r="H250" s="36">
        <v>3</v>
      </c>
      <c r="I250" s="36">
        <v>0</v>
      </c>
      <c r="J250" s="36">
        <v>0</v>
      </c>
      <c r="K250" s="36">
        <v>0</v>
      </c>
      <c r="L250" s="36">
        <f>SUM(D250:K250)</f>
        <v>9</v>
      </c>
      <c r="M250" s="36"/>
      <c r="N250" s="32">
        <f>L250*100/$L$8</f>
        <v>47.368421052631582</v>
      </c>
    </row>
    <row r="251" spans="1:14" x14ac:dyDescent="0.25">
      <c r="A251" s="37">
        <v>243</v>
      </c>
      <c r="B251" s="92" t="s">
        <v>966</v>
      </c>
      <c r="C251" s="91" t="s">
        <v>929</v>
      </c>
      <c r="D251" s="102">
        <v>1</v>
      </c>
      <c r="E251" s="102">
        <v>0</v>
      </c>
      <c r="F251" s="102">
        <v>2</v>
      </c>
      <c r="G251" s="102">
        <v>0</v>
      </c>
      <c r="H251" s="102">
        <v>3</v>
      </c>
      <c r="I251" s="102">
        <v>0</v>
      </c>
      <c r="J251" s="102">
        <v>3</v>
      </c>
      <c r="K251" s="102">
        <v>0</v>
      </c>
      <c r="L251" s="36">
        <f>SUM(D251:K251)</f>
        <v>9</v>
      </c>
      <c r="M251" s="99"/>
      <c r="N251" s="32">
        <f>L251*100/$L$8</f>
        <v>47.368421052631582</v>
      </c>
    </row>
    <row r="252" spans="1:14" x14ac:dyDescent="0.25">
      <c r="A252" s="37">
        <v>244</v>
      </c>
      <c r="B252" s="37" t="s">
        <v>802</v>
      </c>
      <c r="C252" s="53" t="s">
        <v>796</v>
      </c>
      <c r="D252" s="36">
        <v>2</v>
      </c>
      <c r="E252" s="36">
        <v>0</v>
      </c>
      <c r="F252" s="36">
        <v>2</v>
      </c>
      <c r="G252" s="36">
        <v>0</v>
      </c>
      <c r="H252" s="36">
        <v>3</v>
      </c>
      <c r="I252" s="36">
        <v>0</v>
      </c>
      <c r="J252" s="36">
        <v>2</v>
      </c>
      <c r="K252" s="36">
        <v>0</v>
      </c>
      <c r="L252" s="36">
        <f>SUM(D252:K252)</f>
        <v>9</v>
      </c>
      <c r="M252" s="36"/>
      <c r="N252" s="32">
        <f>L252*100/$L$8</f>
        <v>47.368421052631582</v>
      </c>
    </row>
    <row r="253" spans="1:14" x14ac:dyDescent="0.25">
      <c r="A253" s="37">
        <v>245</v>
      </c>
      <c r="B253" s="45" t="s">
        <v>490</v>
      </c>
      <c r="C253" s="30" t="s">
        <v>795</v>
      </c>
      <c r="D253" s="36">
        <v>0</v>
      </c>
      <c r="E253" s="36">
        <v>0</v>
      </c>
      <c r="F253" s="36">
        <v>2</v>
      </c>
      <c r="G253" s="36">
        <v>0</v>
      </c>
      <c r="H253" s="36">
        <v>3</v>
      </c>
      <c r="I253" s="36">
        <v>0</v>
      </c>
      <c r="J253" s="36">
        <v>3</v>
      </c>
      <c r="K253" s="36">
        <v>1</v>
      </c>
      <c r="L253" s="36">
        <f>SUM(D253:K253)</f>
        <v>9</v>
      </c>
      <c r="M253" s="36"/>
      <c r="N253" s="32">
        <f>L253*100/$L$8</f>
        <v>47.368421052631582</v>
      </c>
    </row>
    <row r="254" spans="1:14" x14ac:dyDescent="0.25">
      <c r="A254" s="37">
        <v>246</v>
      </c>
      <c r="B254" s="92" t="s">
        <v>956</v>
      </c>
      <c r="C254" s="91" t="s">
        <v>929</v>
      </c>
      <c r="D254" s="99">
        <v>0</v>
      </c>
      <c r="E254" s="99">
        <v>0</v>
      </c>
      <c r="F254" s="99">
        <v>1</v>
      </c>
      <c r="G254" s="99">
        <v>0</v>
      </c>
      <c r="H254" s="99">
        <v>3</v>
      </c>
      <c r="I254" s="99">
        <v>0</v>
      </c>
      <c r="J254" s="99">
        <v>3</v>
      </c>
      <c r="K254" s="99">
        <v>2</v>
      </c>
      <c r="L254" s="36">
        <f>SUM(D254:K254)</f>
        <v>9</v>
      </c>
      <c r="M254" s="99"/>
      <c r="N254" s="32">
        <f>L254*100/$L$8</f>
        <v>47.368421052631582</v>
      </c>
    </row>
    <row r="255" spans="1:14" x14ac:dyDescent="0.25">
      <c r="A255" s="37">
        <v>247</v>
      </c>
      <c r="B255" s="38" t="s">
        <v>122</v>
      </c>
      <c r="C255" s="30" t="s">
        <v>104</v>
      </c>
      <c r="D255" s="36">
        <v>4</v>
      </c>
      <c r="E255" s="36">
        <v>1</v>
      </c>
      <c r="F255" s="36">
        <v>2</v>
      </c>
      <c r="G255" s="36">
        <v>0</v>
      </c>
      <c r="H255" s="36">
        <v>0</v>
      </c>
      <c r="I255" s="36">
        <v>0</v>
      </c>
      <c r="J255" s="36">
        <v>0</v>
      </c>
      <c r="K255" s="36">
        <v>2</v>
      </c>
      <c r="L255" s="36">
        <f>SUM(D255:K255)</f>
        <v>9</v>
      </c>
      <c r="M255" s="36"/>
      <c r="N255" s="32">
        <f>L255*100/$L$8</f>
        <v>47.368421052631582</v>
      </c>
    </row>
    <row r="256" spans="1:14" x14ac:dyDescent="0.25">
      <c r="A256" s="37">
        <v>248</v>
      </c>
      <c r="B256" s="37" t="s">
        <v>317</v>
      </c>
      <c r="C256" s="53" t="s">
        <v>303</v>
      </c>
      <c r="D256" s="36">
        <v>4</v>
      </c>
      <c r="E256" s="36">
        <v>1</v>
      </c>
      <c r="F256" s="36">
        <v>2</v>
      </c>
      <c r="G256" s="36">
        <v>0</v>
      </c>
      <c r="H256" s="36">
        <v>0</v>
      </c>
      <c r="I256" s="36">
        <v>0</v>
      </c>
      <c r="J256" s="36">
        <v>0</v>
      </c>
      <c r="K256" s="36">
        <v>2</v>
      </c>
      <c r="L256" s="36">
        <f>SUM(D256:K256)</f>
        <v>9</v>
      </c>
      <c r="M256" s="36"/>
      <c r="N256" s="32">
        <f>L256*100/$L$8</f>
        <v>47.368421052631582</v>
      </c>
    </row>
    <row r="257" spans="1:14" x14ac:dyDescent="0.25">
      <c r="A257" s="37">
        <v>249</v>
      </c>
      <c r="B257" s="38" t="s">
        <v>641</v>
      </c>
      <c r="C257" s="53" t="s">
        <v>620</v>
      </c>
      <c r="D257" s="36">
        <v>4</v>
      </c>
      <c r="E257" s="36">
        <v>1</v>
      </c>
      <c r="F257" s="36">
        <v>2</v>
      </c>
      <c r="G257" s="36">
        <v>1</v>
      </c>
      <c r="H257" s="36">
        <v>0</v>
      </c>
      <c r="I257" s="36">
        <v>0</v>
      </c>
      <c r="J257" s="36">
        <v>0</v>
      </c>
      <c r="K257" s="36">
        <v>1</v>
      </c>
      <c r="L257" s="36">
        <f>SUM(D257:K257)</f>
        <v>9</v>
      </c>
      <c r="M257" s="36"/>
      <c r="N257" s="32">
        <f>L257*100/$L$8</f>
        <v>47.368421052631582</v>
      </c>
    </row>
    <row r="258" spans="1:14" x14ac:dyDescent="0.25">
      <c r="A258" s="37">
        <v>250</v>
      </c>
      <c r="B258" s="92" t="s">
        <v>965</v>
      </c>
      <c r="C258" s="91" t="s">
        <v>929</v>
      </c>
      <c r="D258" s="102">
        <v>1</v>
      </c>
      <c r="E258" s="102">
        <v>1</v>
      </c>
      <c r="F258" s="102">
        <v>1</v>
      </c>
      <c r="G258" s="102">
        <v>0</v>
      </c>
      <c r="H258" s="102">
        <v>3</v>
      </c>
      <c r="I258" s="102">
        <v>0</v>
      </c>
      <c r="J258" s="102">
        <v>3</v>
      </c>
      <c r="K258" s="102">
        <v>0</v>
      </c>
      <c r="L258" s="36">
        <f>SUM(D258:K258)</f>
        <v>9</v>
      </c>
      <c r="M258" s="99"/>
      <c r="N258" s="32">
        <f>L258*100/$L$8</f>
        <v>47.368421052631582</v>
      </c>
    </row>
    <row r="259" spans="1:14" x14ac:dyDescent="0.25">
      <c r="A259" s="37">
        <v>251</v>
      </c>
      <c r="B259" s="37" t="s">
        <v>24</v>
      </c>
      <c r="C259" s="30" t="s">
        <v>13</v>
      </c>
      <c r="D259" s="36">
        <v>3</v>
      </c>
      <c r="E259" s="36">
        <v>1</v>
      </c>
      <c r="F259" s="36">
        <v>2</v>
      </c>
      <c r="G259" s="36">
        <v>0</v>
      </c>
      <c r="H259" s="36">
        <v>0</v>
      </c>
      <c r="I259" s="36">
        <v>0</v>
      </c>
      <c r="J259" s="36">
        <v>3</v>
      </c>
      <c r="K259" s="36">
        <v>0</v>
      </c>
      <c r="L259" s="36">
        <f>SUM(D259:K259)</f>
        <v>9</v>
      </c>
      <c r="M259" s="36"/>
      <c r="N259" s="32">
        <f>L259*100/$L$8</f>
        <v>47.368421052631582</v>
      </c>
    </row>
    <row r="260" spans="1:14" x14ac:dyDescent="0.25">
      <c r="A260" s="37">
        <v>252</v>
      </c>
      <c r="B260" s="37" t="s">
        <v>455</v>
      </c>
      <c r="C260" s="30" t="s">
        <v>414</v>
      </c>
      <c r="D260" s="36">
        <v>2</v>
      </c>
      <c r="E260" s="36">
        <v>0</v>
      </c>
      <c r="F260" s="36">
        <v>2</v>
      </c>
      <c r="G260" s="36">
        <v>0</v>
      </c>
      <c r="H260" s="36">
        <v>3</v>
      </c>
      <c r="I260" s="36">
        <v>2</v>
      </c>
      <c r="J260" s="36">
        <v>0</v>
      </c>
      <c r="K260" s="36">
        <v>0</v>
      </c>
      <c r="L260" s="36">
        <f>SUM(D260:K260)</f>
        <v>9</v>
      </c>
      <c r="M260" s="36"/>
      <c r="N260" s="32">
        <f>L260*100/$L$8</f>
        <v>47.368421052631582</v>
      </c>
    </row>
    <row r="261" spans="1:14" x14ac:dyDescent="0.25">
      <c r="A261" s="37">
        <v>253</v>
      </c>
      <c r="B261" s="37" t="s">
        <v>196</v>
      </c>
      <c r="C261" s="30" t="s">
        <v>183</v>
      </c>
      <c r="D261" s="36">
        <v>1</v>
      </c>
      <c r="E261" s="36">
        <v>1</v>
      </c>
      <c r="F261" s="36">
        <v>2</v>
      </c>
      <c r="G261" s="36">
        <v>0</v>
      </c>
      <c r="H261" s="36">
        <v>0</v>
      </c>
      <c r="I261" s="36">
        <v>0</v>
      </c>
      <c r="J261" s="36">
        <v>3</v>
      </c>
      <c r="K261" s="36">
        <v>2</v>
      </c>
      <c r="L261" s="36">
        <f>SUM(D261:K261)</f>
        <v>9</v>
      </c>
      <c r="M261" s="36"/>
      <c r="N261" s="32">
        <f>L261*100/$L$8</f>
        <v>47.368421052631582</v>
      </c>
    </row>
    <row r="262" spans="1:14" x14ac:dyDescent="0.25">
      <c r="A262" s="37">
        <v>254</v>
      </c>
      <c r="B262" s="37" t="s">
        <v>385</v>
      </c>
      <c r="C262" s="38" t="s">
        <v>343</v>
      </c>
      <c r="D262" s="39">
        <v>2</v>
      </c>
      <c r="E262" s="39">
        <v>0</v>
      </c>
      <c r="F262" s="39">
        <v>2</v>
      </c>
      <c r="G262" s="39">
        <v>0</v>
      </c>
      <c r="H262" s="39">
        <v>3</v>
      </c>
      <c r="I262" s="39">
        <v>0</v>
      </c>
      <c r="J262" s="39">
        <v>0</v>
      </c>
      <c r="K262" s="39">
        <v>2</v>
      </c>
      <c r="L262" s="36">
        <f>SUM(D262:K262)</f>
        <v>9</v>
      </c>
      <c r="M262" s="36"/>
      <c r="N262" s="32">
        <f>L262*100/$L$8</f>
        <v>47.368421052631582</v>
      </c>
    </row>
    <row r="263" spans="1:14" x14ac:dyDescent="0.25">
      <c r="A263" s="37">
        <v>255</v>
      </c>
      <c r="B263" s="38" t="s">
        <v>166</v>
      </c>
      <c r="C263" s="30" t="s">
        <v>150</v>
      </c>
      <c r="D263" s="36">
        <v>3</v>
      </c>
      <c r="E263" s="36">
        <v>1</v>
      </c>
      <c r="F263" s="36">
        <v>0</v>
      </c>
      <c r="G263" s="36">
        <v>0</v>
      </c>
      <c r="H263" s="36">
        <v>0</v>
      </c>
      <c r="I263" s="36">
        <v>2</v>
      </c>
      <c r="J263" s="36">
        <v>3</v>
      </c>
      <c r="K263" s="36">
        <v>0</v>
      </c>
      <c r="L263" s="36">
        <f>SUM(D263:K263)</f>
        <v>9</v>
      </c>
      <c r="M263" s="36"/>
      <c r="N263" s="32">
        <f>L263*100/$L$8</f>
        <v>47.368421052631582</v>
      </c>
    </row>
    <row r="264" spans="1:14" x14ac:dyDescent="0.25">
      <c r="A264" s="37">
        <v>256</v>
      </c>
      <c r="B264" s="37" t="s">
        <v>593</v>
      </c>
      <c r="C264" s="30" t="s">
        <v>797</v>
      </c>
      <c r="D264" s="36">
        <v>2</v>
      </c>
      <c r="E264" s="36">
        <v>0</v>
      </c>
      <c r="F264" s="36">
        <v>2</v>
      </c>
      <c r="G264" s="36">
        <v>1</v>
      </c>
      <c r="H264" s="36">
        <v>1</v>
      </c>
      <c r="I264" s="36">
        <v>0</v>
      </c>
      <c r="J264" s="36">
        <v>3</v>
      </c>
      <c r="K264" s="36">
        <v>0</v>
      </c>
      <c r="L264" s="36">
        <f>SUM(D264:K264)</f>
        <v>9</v>
      </c>
      <c r="M264" s="36"/>
      <c r="N264" s="32">
        <f>L264*100/$L$8</f>
        <v>47.368421052631582</v>
      </c>
    </row>
    <row r="265" spans="1:14" x14ac:dyDescent="0.25">
      <c r="A265" s="37">
        <v>257</v>
      </c>
      <c r="B265" s="95" t="s">
        <v>957</v>
      </c>
      <c r="C265" s="91" t="s">
        <v>929</v>
      </c>
      <c r="D265" s="99">
        <v>1</v>
      </c>
      <c r="E265" s="99">
        <v>1</v>
      </c>
      <c r="F265" s="99">
        <v>0</v>
      </c>
      <c r="G265" s="99">
        <v>1</v>
      </c>
      <c r="H265" s="99">
        <v>3</v>
      </c>
      <c r="I265" s="99">
        <v>0</v>
      </c>
      <c r="J265" s="99">
        <v>3</v>
      </c>
      <c r="K265" s="99">
        <v>0</v>
      </c>
      <c r="L265" s="36">
        <f>SUM(D265:K265)</f>
        <v>9</v>
      </c>
      <c r="M265" s="99"/>
      <c r="N265" s="32">
        <f>L265*100/$L$8</f>
        <v>47.368421052631582</v>
      </c>
    </row>
    <row r="266" spans="1:14" x14ac:dyDescent="0.25">
      <c r="A266" s="37">
        <v>258</v>
      </c>
      <c r="B266" s="37" t="s">
        <v>387</v>
      </c>
      <c r="C266" s="38" t="s">
        <v>343</v>
      </c>
      <c r="D266" s="39">
        <v>3</v>
      </c>
      <c r="E266" s="39">
        <v>1</v>
      </c>
      <c r="F266" s="39">
        <v>1</v>
      </c>
      <c r="G266" s="39">
        <v>0</v>
      </c>
      <c r="H266" s="39">
        <v>3</v>
      </c>
      <c r="I266" s="39">
        <v>0</v>
      </c>
      <c r="J266" s="39">
        <v>1</v>
      </c>
      <c r="K266" s="39">
        <v>0</v>
      </c>
      <c r="L266" s="36">
        <f>SUM(D266:K266)</f>
        <v>9</v>
      </c>
      <c r="M266" s="36"/>
      <c r="N266" s="32">
        <f>L266*100/$L$8</f>
        <v>47.368421052631582</v>
      </c>
    </row>
    <row r="267" spans="1:14" x14ac:dyDescent="0.25">
      <c r="A267" s="37">
        <v>259</v>
      </c>
      <c r="B267" s="38" t="s">
        <v>463</v>
      </c>
      <c r="C267" s="98" t="s">
        <v>414</v>
      </c>
      <c r="D267" s="36">
        <v>1</v>
      </c>
      <c r="E267" s="36">
        <v>0</v>
      </c>
      <c r="F267" s="36">
        <v>2</v>
      </c>
      <c r="G267" s="36">
        <v>0</v>
      </c>
      <c r="H267" s="36">
        <v>3</v>
      </c>
      <c r="I267" s="36">
        <v>0</v>
      </c>
      <c r="J267" s="36">
        <v>3</v>
      </c>
      <c r="K267" s="36">
        <v>0</v>
      </c>
      <c r="L267" s="36">
        <f>SUM(D267:K267)</f>
        <v>9</v>
      </c>
      <c r="M267" s="36"/>
      <c r="N267" s="32">
        <f>L267*100/$L$8</f>
        <v>47.368421052631582</v>
      </c>
    </row>
    <row r="268" spans="1:14" x14ac:dyDescent="0.25">
      <c r="A268" s="37">
        <v>260</v>
      </c>
      <c r="B268" s="38" t="s">
        <v>16</v>
      </c>
      <c r="C268" s="98" t="s">
        <v>13</v>
      </c>
      <c r="D268" s="36">
        <v>3</v>
      </c>
      <c r="E268" s="36">
        <v>0</v>
      </c>
      <c r="F268" s="36">
        <v>2</v>
      </c>
      <c r="G268" s="36">
        <v>0</v>
      </c>
      <c r="H268" s="36">
        <v>3</v>
      </c>
      <c r="I268" s="36">
        <v>0</v>
      </c>
      <c r="J268" s="36">
        <v>0</v>
      </c>
      <c r="K268" s="36">
        <v>0</v>
      </c>
      <c r="L268" s="36">
        <f>SUM(D268:K268)</f>
        <v>8</v>
      </c>
      <c r="M268" s="36"/>
      <c r="N268" s="32">
        <f>L268*100/$L$8</f>
        <v>42.10526315789474</v>
      </c>
    </row>
    <row r="269" spans="1:14" x14ac:dyDescent="0.25">
      <c r="A269" s="37">
        <v>261</v>
      </c>
      <c r="B269" s="37" t="s">
        <v>389</v>
      </c>
      <c r="C269" s="38" t="s">
        <v>343</v>
      </c>
      <c r="D269" s="39">
        <v>0</v>
      </c>
      <c r="E269" s="39">
        <v>0</v>
      </c>
      <c r="F269" s="39">
        <v>2</v>
      </c>
      <c r="G269" s="39">
        <v>0</v>
      </c>
      <c r="H269" s="39">
        <v>3</v>
      </c>
      <c r="I269" s="39">
        <v>0</v>
      </c>
      <c r="J269" s="39">
        <v>3</v>
      </c>
      <c r="K269" s="39">
        <v>0</v>
      </c>
      <c r="L269" s="36">
        <f>SUM(D269:K269)</f>
        <v>8</v>
      </c>
      <c r="M269" s="36"/>
      <c r="N269" s="32">
        <f>L269*100/$L$8</f>
        <v>42.10526315789474</v>
      </c>
    </row>
    <row r="270" spans="1:14" x14ac:dyDescent="0.25">
      <c r="A270" s="37">
        <v>262</v>
      </c>
      <c r="B270" s="45" t="s">
        <v>487</v>
      </c>
      <c r="C270" s="98" t="s">
        <v>795</v>
      </c>
      <c r="D270" s="36">
        <v>2</v>
      </c>
      <c r="E270" s="36">
        <v>0</v>
      </c>
      <c r="F270" s="36">
        <v>2</v>
      </c>
      <c r="G270" s="36">
        <v>0</v>
      </c>
      <c r="H270" s="36">
        <v>3</v>
      </c>
      <c r="I270" s="36">
        <v>0</v>
      </c>
      <c r="J270" s="36">
        <v>0</v>
      </c>
      <c r="K270" s="36">
        <v>1</v>
      </c>
      <c r="L270" s="36">
        <f>SUM(D270:K270)</f>
        <v>8</v>
      </c>
      <c r="M270" s="36"/>
      <c r="N270" s="32">
        <f>L270*100/$L$8</f>
        <v>42.10526315789474</v>
      </c>
    </row>
    <row r="271" spans="1:14" x14ac:dyDescent="0.25">
      <c r="A271" s="37">
        <v>263</v>
      </c>
      <c r="B271" s="37" t="s">
        <v>390</v>
      </c>
      <c r="C271" s="38" t="s">
        <v>343</v>
      </c>
      <c r="D271" s="39">
        <v>0</v>
      </c>
      <c r="E271" s="39">
        <v>0</v>
      </c>
      <c r="F271" s="39">
        <v>2</v>
      </c>
      <c r="G271" s="39">
        <v>0</v>
      </c>
      <c r="H271" s="39">
        <v>3</v>
      </c>
      <c r="I271" s="39">
        <v>0</v>
      </c>
      <c r="J271" s="39">
        <v>3</v>
      </c>
      <c r="K271" s="39">
        <v>0</v>
      </c>
      <c r="L271" s="36">
        <f>SUM(D271:K271)</f>
        <v>8</v>
      </c>
      <c r="M271" s="36"/>
      <c r="N271" s="32">
        <f>L271*100/$L$8</f>
        <v>42.10526315789474</v>
      </c>
    </row>
    <row r="272" spans="1:14" x14ac:dyDescent="0.25">
      <c r="A272" s="37">
        <v>264</v>
      </c>
      <c r="B272" s="38" t="s">
        <v>744</v>
      </c>
      <c r="C272" s="98" t="s">
        <v>733</v>
      </c>
      <c r="D272" s="36">
        <v>1</v>
      </c>
      <c r="E272" s="36">
        <v>0</v>
      </c>
      <c r="F272" s="36">
        <v>1</v>
      </c>
      <c r="G272" s="36">
        <v>0</v>
      </c>
      <c r="H272" s="36">
        <v>3</v>
      </c>
      <c r="I272" s="36">
        <v>0</v>
      </c>
      <c r="J272" s="36">
        <v>3</v>
      </c>
      <c r="K272" s="36">
        <v>0</v>
      </c>
      <c r="L272" s="36">
        <f>SUM(D272:K272)</f>
        <v>8</v>
      </c>
      <c r="M272" s="36"/>
      <c r="N272" s="32">
        <f>L272*100/$L$8</f>
        <v>42.10526315789474</v>
      </c>
    </row>
    <row r="273" spans="1:14" x14ac:dyDescent="0.25">
      <c r="A273" s="37">
        <v>265</v>
      </c>
      <c r="B273" s="37" t="s">
        <v>71</v>
      </c>
      <c r="C273" s="98" t="s">
        <v>67</v>
      </c>
      <c r="D273" s="36">
        <v>2</v>
      </c>
      <c r="E273" s="36">
        <v>0</v>
      </c>
      <c r="F273" s="36">
        <v>2</v>
      </c>
      <c r="G273" s="36">
        <v>1</v>
      </c>
      <c r="H273" s="36">
        <v>3</v>
      </c>
      <c r="I273" s="36">
        <v>0</v>
      </c>
      <c r="J273" s="36">
        <v>0</v>
      </c>
      <c r="K273" s="36">
        <v>0</v>
      </c>
      <c r="L273" s="36">
        <f>SUM(D273:K273)</f>
        <v>8</v>
      </c>
      <c r="M273" s="36"/>
      <c r="N273" s="32">
        <f>L273*100/$L$8</f>
        <v>42.10526315789474</v>
      </c>
    </row>
    <row r="274" spans="1:14" x14ac:dyDescent="0.25">
      <c r="A274" s="37">
        <v>266</v>
      </c>
      <c r="B274" s="37" t="s">
        <v>748</v>
      </c>
      <c r="C274" s="30" t="s">
        <v>733</v>
      </c>
      <c r="D274" s="36">
        <v>3</v>
      </c>
      <c r="E274" s="36">
        <v>0</v>
      </c>
      <c r="F274" s="36">
        <v>1</v>
      </c>
      <c r="G274" s="36">
        <v>1</v>
      </c>
      <c r="H274" s="36">
        <v>3</v>
      </c>
      <c r="I274" s="36">
        <v>0</v>
      </c>
      <c r="J274" s="36">
        <v>0</v>
      </c>
      <c r="K274" s="36">
        <v>0</v>
      </c>
      <c r="L274" s="36">
        <f>SUM(D274:K274)</f>
        <v>8</v>
      </c>
      <c r="M274" s="36"/>
      <c r="N274" s="32">
        <f>L274*100/$L$8</f>
        <v>42.10526315789474</v>
      </c>
    </row>
    <row r="275" spans="1:14" x14ac:dyDescent="0.25">
      <c r="A275" s="37">
        <v>267</v>
      </c>
      <c r="B275" s="37" t="s">
        <v>21</v>
      </c>
      <c r="C275" s="30" t="s">
        <v>13</v>
      </c>
      <c r="D275" s="36">
        <v>4</v>
      </c>
      <c r="E275" s="36">
        <v>0</v>
      </c>
      <c r="F275" s="36">
        <v>2</v>
      </c>
      <c r="G275" s="36">
        <v>0</v>
      </c>
      <c r="H275" s="36">
        <v>0</v>
      </c>
      <c r="I275" s="36">
        <v>0</v>
      </c>
      <c r="J275" s="36">
        <v>0</v>
      </c>
      <c r="K275" s="36">
        <v>2</v>
      </c>
      <c r="L275" s="36">
        <f>SUM(D275:K275)</f>
        <v>8</v>
      </c>
      <c r="M275" s="36"/>
      <c r="N275" s="32">
        <f>L275*100/$L$8</f>
        <v>42.10526315789474</v>
      </c>
    </row>
    <row r="276" spans="1:14" x14ac:dyDescent="0.25">
      <c r="A276" s="37">
        <v>268</v>
      </c>
      <c r="B276" s="38" t="s">
        <v>23</v>
      </c>
      <c r="C276" s="30" t="s">
        <v>13</v>
      </c>
      <c r="D276" s="36">
        <v>3</v>
      </c>
      <c r="E276" s="36">
        <v>1</v>
      </c>
      <c r="F276" s="36">
        <v>1</v>
      </c>
      <c r="G276" s="36">
        <v>0</v>
      </c>
      <c r="H276" s="36">
        <v>3</v>
      </c>
      <c r="I276" s="36">
        <v>0</v>
      </c>
      <c r="J276" s="36">
        <v>0</v>
      </c>
      <c r="K276" s="36">
        <v>0</v>
      </c>
      <c r="L276" s="36">
        <f>SUM(D276:K276)</f>
        <v>8</v>
      </c>
      <c r="M276" s="36"/>
      <c r="N276" s="32">
        <f>L276*100/$L$8</f>
        <v>42.10526315789474</v>
      </c>
    </row>
    <row r="277" spans="1:14" x14ac:dyDescent="0.25">
      <c r="A277" s="37">
        <v>269</v>
      </c>
      <c r="B277" s="95" t="s">
        <v>961</v>
      </c>
      <c r="C277" s="91" t="s">
        <v>929</v>
      </c>
      <c r="D277" s="99">
        <v>1</v>
      </c>
      <c r="E277" s="99">
        <v>1</v>
      </c>
      <c r="F277" s="99">
        <v>1</v>
      </c>
      <c r="G277" s="99">
        <v>1</v>
      </c>
      <c r="H277" s="99">
        <v>1</v>
      </c>
      <c r="I277" s="99">
        <v>0</v>
      </c>
      <c r="J277" s="99">
        <v>3</v>
      </c>
      <c r="K277" s="99">
        <v>0</v>
      </c>
      <c r="L277" s="36">
        <f>SUM(D277:K277)</f>
        <v>8</v>
      </c>
      <c r="M277" s="99"/>
      <c r="N277" s="32">
        <f>L277*100/$L$8</f>
        <v>42.10526315789474</v>
      </c>
    </row>
    <row r="278" spans="1:14" x14ac:dyDescent="0.25">
      <c r="A278" s="37">
        <v>270</v>
      </c>
      <c r="B278" s="38" t="s">
        <v>457</v>
      </c>
      <c r="C278" s="98" t="s">
        <v>414</v>
      </c>
      <c r="D278" s="36">
        <v>1</v>
      </c>
      <c r="E278" s="36">
        <v>0</v>
      </c>
      <c r="F278" s="36">
        <v>2</v>
      </c>
      <c r="G278" s="36">
        <v>0</v>
      </c>
      <c r="H278" s="36">
        <v>3</v>
      </c>
      <c r="I278" s="36">
        <v>2</v>
      </c>
      <c r="J278" s="36">
        <v>0</v>
      </c>
      <c r="K278" s="36">
        <v>0</v>
      </c>
      <c r="L278" s="36">
        <f>SUM(D278:K278)</f>
        <v>8</v>
      </c>
      <c r="M278" s="36"/>
      <c r="N278" s="32">
        <f>L278*100/$L$8</f>
        <v>42.10526315789474</v>
      </c>
    </row>
    <row r="279" spans="1:14" x14ac:dyDescent="0.25">
      <c r="A279" s="37">
        <v>271</v>
      </c>
      <c r="B279" s="92" t="s">
        <v>950</v>
      </c>
      <c r="C279" s="91" t="s">
        <v>929</v>
      </c>
      <c r="D279" s="99">
        <v>1</v>
      </c>
      <c r="E279" s="99">
        <v>1</v>
      </c>
      <c r="F279" s="99">
        <v>1</v>
      </c>
      <c r="G279" s="99">
        <v>0</v>
      </c>
      <c r="H279" s="99">
        <v>0</v>
      </c>
      <c r="I279" s="99">
        <v>0</v>
      </c>
      <c r="J279" s="99">
        <v>3</v>
      </c>
      <c r="K279" s="99">
        <v>2</v>
      </c>
      <c r="L279" s="36">
        <f>SUM(D279:K279)</f>
        <v>8</v>
      </c>
      <c r="M279" s="99"/>
      <c r="N279" s="32">
        <f>L279*100/$L$8</f>
        <v>42.10526315789474</v>
      </c>
    </row>
    <row r="280" spans="1:14" x14ac:dyDescent="0.25">
      <c r="A280" s="37">
        <v>272</v>
      </c>
      <c r="B280" s="38" t="s">
        <v>460</v>
      </c>
      <c r="C280" s="98" t="s">
        <v>414</v>
      </c>
      <c r="D280" s="36">
        <v>0</v>
      </c>
      <c r="E280" s="36">
        <v>1</v>
      </c>
      <c r="F280" s="36">
        <v>2</v>
      </c>
      <c r="G280" s="36">
        <v>0</v>
      </c>
      <c r="H280" s="36">
        <v>0</v>
      </c>
      <c r="I280" s="36">
        <v>0</v>
      </c>
      <c r="J280" s="36">
        <v>3</v>
      </c>
      <c r="K280" s="36">
        <v>2</v>
      </c>
      <c r="L280" s="36">
        <f>SUM(D280:K280)</f>
        <v>8</v>
      </c>
      <c r="M280" s="36"/>
      <c r="N280" s="32">
        <f>L280*100/$L$8</f>
        <v>42.10526315789474</v>
      </c>
    </row>
    <row r="281" spans="1:14" x14ac:dyDescent="0.25">
      <c r="A281" s="37">
        <v>273</v>
      </c>
      <c r="B281" s="37" t="s">
        <v>33</v>
      </c>
      <c r="C281" s="30" t="s">
        <v>13</v>
      </c>
      <c r="D281" s="36">
        <v>3</v>
      </c>
      <c r="E281" s="36">
        <v>0</v>
      </c>
      <c r="F281" s="36">
        <v>2</v>
      </c>
      <c r="G281" s="36">
        <v>0</v>
      </c>
      <c r="H281" s="36">
        <v>0</v>
      </c>
      <c r="I281" s="36">
        <v>0</v>
      </c>
      <c r="J281" s="36">
        <v>3</v>
      </c>
      <c r="K281" s="36">
        <v>0</v>
      </c>
      <c r="L281" s="36">
        <f>SUM(D281:K281)</f>
        <v>8</v>
      </c>
      <c r="M281" s="36"/>
      <c r="N281" s="32">
        <f>L281*100/$L$8</f>
        <v>42.10526315789474</v>
      </c>
    </row>
    <row r="282" spans="1:14" x14ac:dyDescent="0.25">
      <c r="A282" s="37">
        <v>274</v>
      </c>
      <c r="B282" s="45" t="s">
        <v>505</v>
      </c>
      <c r="C282" s="30" t="s">
        <v>795</v>
      </c>
      <c r="D282" s="39">
        <v>2</v>
      </c>
      <c r="E282" s="39">
        <v>1</v>
      </c>
      <c r="F282" s="39">
        <v>2</v>
      </c>
      <c r="G282" s="39">
        <v>0</v>
      </c>
      <c r="H282" s="39">
        <v>0</v>
      </c>
      <c r="I282" s="39">
        <v>0</v>
      </c>
      <c r="J282" s="39">
        <v>3</v>
      </c>
      <c r="K282" s="39">
        <v>0</v>
      </c>
      <c r="L282" s="36">
        <f>SUM(D282:K282)</f>
        <v>8</v>
      </c>
      <c r="M282" s="36"/>
      <c r="N282" s="32">
        <f>L282*100/$L$8</f>
        <v>42.10526315789474</v>
      </c>
    </row>
    <row r="283" spans="1:14" x14ac:dyDescent="0.25">
      <c r="A283" s="37">
        <v>275</v>
      </c>
      <c r="B283" s="37" t="s">
        <v>769</v>
      </c>
      <c r="C283" s="30" t="s">
        <v>733</v>
      </c>
      <c r="D283" s="36">
        <v>3</v>
      </c>
      <c r="E283" s="36">
        <v>0</v>
      </c>
      <c r="F283" s="36">
        <v>2</v>
      </c>
      <c r="G283" s="36">
        <v>0</v>
      </c>
      <c r="H283" s="36">
        <v>0</v>
      </c>
      <c r="I283" s="36">
        <v>0</v>
      </c>
      <c r="J283" s="36">
        <v>3</v>
      </c>
      <c r="K283" s="36">
        <v>0</v>
      </c>
      <c r="L283" s="36">
        <f>SUM(D283:K283)</f>
        <v>8</v>
      </c>
      <c r="M283" s="36"/>
      <c r="N283" s="32">
        <f>L283*100/$L$8</f>
        <v>42.10526315789474</v>
      </c>
    </row>
    <row r="284" spans="1:14" x14ac:dyDescent="0.25">
      <c r="A284" s="37">
        <v>276</v>
      </c>
      <c r="B284" s="37" t="s">
        <v>197</v>
      </c>
      <c r="C284" s="53" t="s">
        <v>183</v>
      </c>
      <c r="D284" s="36">
        <v>1</v>
      </c>
      <c r="E284" s="36">
        <v>1</v>
      </c>
      <c r="F284" s="36">
        <v>2</v>
      </c>
      <c r="G284" s="36">
        <v>1</v>
      </c>
      <c r="H284" s="36">
        <v>3</v>
      </c>
      <c r="I284" s="36">
        <v>0</v>
      </c>
      <c r="J284" s="36">
        <v>0</v>
      </c>
      <c r="K284" s="36">
        <v>0</v>
      </c>
      <c r="L284" s="36">
        <f>SUM(D284:K284)</f>
        <v>8</v>
      </c>
      <c r="M284" s="36"/>
      <c r="N284" s="32">
        <f>L284*100/$L$8</f>
        <v>42.10526315789474</v>
      </c>
    </row>
    <row r="285" spans="1:14" x14ac:dyDescent="0.25">
      <c r="A285" s="37">
        <v>277</v>
      </c>
      <c r="B285" s="38" t="s">
        <v>774</v>
      </c>
      <c r="C285" s="30" t="s">
        <v>733</v>
      </c>
      <c r="D285" s="36">
        <v>3</v>
      </c>
      <c r="E285" s="36">
        <v>1</v>
      </c>
      <c r="F285" s="36">
        <v>1</v>
      </c>
      <c r="G285" s="36">
        <v>0</v>
      </c>
      <c r="H285" s="36">
        <v>3</v>
      </c>
      <c r="I285" s="36">
        <v>0</v>
      </c>
      <c r="J285" s="36">
        <v>0</v>
      </c>
      <c r="K285" s="36">
        <v>0</v>
      </c>
      <c r="L285" s="36">
        <f>SUM(D285:K285)</f>
        <v>8</v>
      </c>
      <c r="M285" s="36"/>
      <c r="N285" s="32">
        <f>L285*100/$L$8</f>
        <v>42.10526315789474</v>
      </c>
    </row>
    <row r="286" spans="1:14" x14ac:dyDescent="0.25">
      <c r="A286" s="37">
        <v>278</v>
      </c>
      <c r="B286" s="37" t="s">
        <v>732</v>
      </c>
      <c r="C286" s="30" t="s">
        <v>733</v>
      </c>
      <c r="D286" s="36">
        <v>1</v>
      </c>
      <c r="E286" s="36">
        <v>1</v>
      </c>
      <c r="F286" s="36">
        <v>2</v>
      </c>
      <c r="G286" s="36">
        <v>0</v>
      </c>
      <c r="H286" s="36">
        <v>3</v>
      </c>
      <c r="I286" s="36">
        <v>0</v>
      </c>
      <c r="J286" s="36">
        <v>0</v>
      </c>
      <c r="K286" s="36">
        <v>0</v>
      </c>
      <c r="L286" s="36">
        <f>SUM(D286:K286)</f>
        <v>7</v>
      </c>
      <c r="M286" s="36"/>
      <c r="N286" s="32">
        <f>L286*100/$L$8</f>
        <v>36.842105263157897</v>
      </c>
    </row>
    <row r="287" spans="1:14" x14ac:dyDescent="0.25">
      <c r="A287" s="37">
        <v>279</v>
      </c>
      <c r="B287" s="45" t="s">
        <v>484</v>
      </c>
      <c r="C287" s="30" t="s">
        <v>795</v>
      </c>
      <c r="D287" s="36">
        <v>0</v>
      </c>
      <c r="E287" s="36">
        <v>0</v>
      </c>
      <c r="F287" s="36">
        <v>1</v>
      </c>
      <c r="G287" s="36">
        <v>0</v>
      </c>
      <c r="H287" s="36">
        <v>3</v>
      </c>
      <c r="I287" s="36">
        <v>0</v>
      </c>
      <c r="J287" s="36">
        <v>3</v>
      </c>
      <c r="K287" s="36">
        <v>0</v>
      </c>
      <c r="L287" s="36">
        <f>SUM(D287:K287)</f>
        <v>7</v>
      </c>
      <c r="M287" s="36"/>
      <c r="N287" s="32">
        <f>L287*100/$L$8</f>
        <v>36.842105263157897</v>
      </c>
    </row>
    <row r="288" spans="1:14" x14ac:dyDescent="0.25">
      <c r="A288" s="37">
        <v>280</v>
      </c>
      <c r="B288" s="45" t="s">
        <v>485</v>
      </c>
      <c r="C288" s="98" t="s">
        <v>795</v>
      </c>
      <c r="D288" s="36">
        <v>1</v>
      </c>
      <c r="E288" s="36">
        <v>0</v>
      </c>
      <c r="F288" s="36">
        <v>2</v>
      </c>
      <c r="G288" s="36">
        <v>1</v>
      </c>
      <c r="H288" s="36">
        <v>0</v>
      </c>
      <c r="I288" s="36">
        <v>0</v>
      </c>
      <c r="J288" s="36">
        <v>3</v>
      </c>
      <c r="K288" s="36">
        <v>0</v>
      </c>
      <c r="L288" s="36">
        <f>SUM(D288:K288)</f>
        <v>7</v>
      </c>
      <c r="M288" s="36"/>
      <c r="N288" s="32">
        <f>L288*100/$L$8</f>
        <v>36.842105263157897</v>
      </c>
    </row>
    <row r="289" spans="1:14" x14ac:dyDescent="0.25">
      <c r="A289" s="37">
        <v>281</v>
      </c>
      <c r="B289" s="38" t="s">
        <v>448</v>
      </c>
      <c r="C289" s="30" t="s">
        <v>414</v>
      </c>
      <c r="D289" s="36">
        <v>2</v>
      </c>
      <c r="E289" s="36">
        <v>0</v>
      </c>
      <c r="F289" s="36">
        <v>0</v>
      </c>
      <c r="G289" s="36">
        <v>0</v>
      </c>
      <c r="H289" s="36">
        <v>3</v>
      </c>
      <c r="I289" s="36">
        <v>0</v>
      </c>
      <c r="J289" s="36">
        <v>0</v>
      </c>
      <c r="K289" s="36">
        <v>2</v>
      </c>
      <c r="L289" s="36">
        <f>SUM(D289:K289)</f>
        <v>7</v>
      </c>
      <c r="M289" s="36"/>
      <c r="N289" s="32">
        <f>L289*100/$L$8</f>
        <v>36.842105263157897</v>
      </c>
    </row>
    <row r="290" spans="1:14" x14ac:dyDescent="0.25">
      <c r="A290" s="37">
        <v>282</v>
      </c>
      <c r="B290" s="37" t="s">
        <v>392</v>
      </c>
      <c r="C290" s="38" t="s">
        <v>343</v>
      </c>
      <c r="D290" s="39">
        <v>0</v>
      </c>
      <c r="E290" s="39">
        <v>0</v>
      </c>
      <c r="F290" s="39">
        <v>1</v>
      </c>
      <c r="G290" s="39">
        <v>0</v>
      </c>
      <c r="H290" s="39">
        <v>3</v>
      </c>
      <c r="I290" s="39">
        <v>0</v>
      </c>
      <c r="J290" s="39">
        <v>3</v>
      </c>
      <c r="K290" s="39">
        <v>0</v>
      </c>
      <c r="L290" s="36">
        <f>SUM(D290:K290)</f>
        <v>7</v>
      </c>
      <c r="M290" s="36"/>
      <c r="N290" s="32">
        <f>L290*100/$L$8</f>
        <v>36.842105263157897</v>
      </c>
    </row>
    <row r="291" spans="1:14" x14ac:dyDescent="0.25">
      <c r="A291" s="37">
        <v>283</v>
      </c>
      <c r="B291" s="37" t="s">
        <v>391</v>
      </c>
      <c r="C291" s="38" t="s">
        <v>343</v>
      </c>
      <c r="D291" s="39">
        <v>2</v>
      </c>
      <c r="E291" s="39">
        <v>0</v>
      </c>
      <c r="F291" s="39">
        <v>2</v>
      </c>
      <c r="G291" s="39">
        <v>0</v>
      </c>
      <c r="H291" s="39">
        <v>3</v>
      </c>
      <c r="I291" s="39">
        <v>0</v>
      </c>
      <c r="J291" s="39">
        <v>0</v>
      </c>
      <c r="K291" s="39">
        <v>0</v>
      </c>
      <c r="L291" s="36">
        <f>SUM(D291:K291)</f>
        <v>7</v>
      </c>
      <c r="M291" s="36"/>
      <c r="N291" s="32">
        <f>L291*100/$L$8</f>
        <v>36.842105263157897</v>
      </c>
    </row>
    <row r="292" spans="1:14" x14ac:dyDescent="0.25">
      <c r="A292" s="37">
        <v>284</v>
      </c>
      <c r="B292" s="38" t="s">
        <v>66</v>
      </c>
      <c r="C292" s="98" t="s">
        <v>67</v>
      </c>
      <c r="D292" s="36">
        <v>1</v>
      </c>
      <c r="E292" s="36">
        <v>1</v>
      </c>
      <c r="F292" s="36">
        <v>2</v>
      </c>
      <c r="G292" s="36">
        <v>1</v>
      </c>
      <c r="H292" s="36">
        <v>0</v>
      </c>
      <c r="I292" s="36">
        <v>0</v>
      </c>
      <c r="J292" s="36">
        <v>0</v>
      </c>
      <c r="K292" s="36">
        <v>2</v>
      </c>
      <c r="L292" s="36">
        <f>SUM(D292:K292)</f>
        <v>7</v>
      </c>
      <c r="M292" s="36"/>
      <c r="N292" s="32">
        <f>L292*100/$L$8</f>
        <v>36.842105263157897</v>
      </c>
    </row>
    <row r="293" spans="1:14" x14ac:dyDescent="0.25">
      <c r="A293" s="37">
        <v>285</v>
      </c>
      <c r="B293" s="45" t="s">
        <v>491</v>
      </c>
      <c r="C293" s="53" t="s">
        <v>795</v>
      </c>
      <c r="D293" s="36">
        <v>1</v>
      </c>
      <c r="E293" s="36">
        <v>0</v>
      </c>
      <c r="F293" s="36">
        <v>2</v>
      </c>
      <c r="G293" s="36">
        <v>0</v>
      </c>
      <c r="H293" s="36">
        <v>3</v>
      </c>
      <c r="I293" s="36">
        <v>0</v>
      </c>
      <c r="J293" s="36">
        <v>0</v>
      </c>
      <c r="K293" s="36">
        <v>1</v>
      </c>
      <c r="L293" s="36">
        <f>SUM(D293:K293)</f>
        <v>7</v>
      </c>
      <c r="M293" s="36"/>
      <c r="N293" s="32">
        <f>L293*100/$L$8</f>
        <v>36.842105263157897</v>
      </c>
    </row>
    <row r="294" spans="1:14" x14ac:dyDescent="0.25">
      <c r="A294" s="37">
        <v>286</v>
      </c>
      <c r="B294" s="38" t="s">
        <v>168</v>
      </c>
      <c r="C294" s="53" t="s">
        <v>150</v>
      </c>
      <c r="D294" s="36">
        <v>0</v>
      </c>
      <c r="E294" s="36">
        <v>0</v>
      </c>
      <c r="F294" s="36">
        <v>2</v>
      </c>
      <c r="G294" s="36">
        <v>0</v>
      </c>
      <c r="H294" s="36">
        <v>3</v>
      </c>
      <c r="I294" s="36">
        <v>2</v>
      </c>
      <c r="J294" s="36">
        <v>0</v>
      </c>
      <c r="K294" s="36">
        <v>0</v>
      </c>
      <c r="L294" s="36">
        <f>SUM(D294:K294)</f>
        <v>7</v>
      </c>
      <c r="M294" s="36"/>
      <c r="N294" s="32">
        <f>L294*100/$L$8</f>
        <v>36.842105263157897</v>
      </c>
    </row>
    <row r="295" spans="1:14" x14ac:dyDescent="0.25">
      <c r="A295" s="37">
        <v>287</v>
      </c>
      <c r="B295" s="37" t="s">
        <v>393</v>
      </c>
      <c r="C295" s="38" t="s">
        <v>343</v>
      </c>
      <c r="D295" s="39">
        <v>0</v>
      </c>
      <c r="E295" s="39">
        <v>0</v>
      </c>
      <c r="F295" s="39">
        <v>2</v>
      </c>
      <c r="G295" s="39">
        <v>0</v>
      </c>
      <c r="H295" s="39">
        <v>3</v>
      </c>
      <c r="I295" s="39">
        <v>0</v>
      </c>
      <c r="J295" s="39">
        <v>0</v>
      </c>
      <c r="K295" s="39">
        <v>2</v>
      </c>
      <c r="L295" s="36">
        <f>SUM(D295:K295)</f>
        <v>7</v>
      </c>
      <c r="M295" s="36"/>
      <c r="N295" s="32">
        <f>L295*100/$L$8</f>
        <v>36.842105263157897</v>
      </c>
    </row>
    <row r="296" spans="1:14" x14ac:dyDescent="0.25">
      <c r="A296" s="37">
        <v>288</v>
      </c>
      <c r="B296" s="98" t="s">
        <v>752</v>
      </c>
      <c r="C296" s="38" t="s">
        <v>733</v>
      </c>
      <c r="D296" s="41">
        <v>1</v>
      </c>
      <c r="E296" s="41">
        <v>0</v>
      </c>
      <c r="F296" s="41">
        <v>2</v>
      </c>
      <c r="G296" s="41">
        <v>1</v>
      </c>
      <c r="H296" s="41">
        <v>3</v>
      </c>
      <c r="I296" s="41">
        <v>0</v>
      </c>
      <c r="J296" s="41">
        <v>0</v>
      </c>
      <c r="K296" s="41">
        <v>0</v>
      </c>
      <c r="L296" s="36">
        <f>SUM(D296:K296)</f>
        <v>7</v>
      </c>
      <c r="M296" s="36"/>
      <c r="N296" s="32">
        <f>L296*100/$L$8</f>
        <v>36.842105263157897</v>
      </c>
    </row>
    <row r="297" spans="1:14" x14ac:dyDescent="0.25">
      <c r="A297" s="37">
        <v>289</v>
      </c>
      <c r="B297" s="38" t="s">
        <v>758</v>
      </c>
      <c r="C297" s="98" t="s">
        <v>733</v>
      </c>
      <c r="D297" s="36">
        <v>2</v>
      </c>
      <c r="E297" s="36">
        <v>0</v>
      </c>
      <c r="F297" s="36">
        <v>0</v>
      </c>
      <c r="G297" s="36">
        <v>0</v>
      </c>
      <c r="H297" s="36">
        <v>3</v>
      </c>
      <c r="I297" s="36">
        <v>2</v>
      </c>
      <c r="J297" s="36">
        <v>0</v>
      </c>
      <c r="K297" s="36">
        <v>0</v>
      </c>
      <c r="L297" s="36">
        <f>SUM(D297:K297)</f>
        <v>7</v>
      </c>
      <c r="M297" s="36"/>
      <c r="N297" s="32">
        <f>L297*100/$L$8</f>
        <v>36.842105263157897</v>
      </c>
    </row>
    <row r="298" spans="1:14" ht="15.75" x14ac:dyDescent="0.25">
      <c r="A298" s="37">
        <v>290</v>
      </c>
      <c r="B298" s="94" t="s">
        <v>949</v>
      </c>
      <c r="C298" s="91" t="s">
        <v>929</v>
      </c>
      <c r="D298" s="99">
        <v>2</v>
      </c>
      <c r="E298" s="99">
        <v>0</v>
      </c>
      <c r="F298" s="99">
        <v>2</v>
      </c>
      <c r="G298" s="99">
        <v>0</v>
      </c>
      <c r="H298" s="99">
        <v>0</v>
      </c>
      <c r="I298" s="99">
        <v>0</v>
      </c>
      <c r="J298" s="99">
        <v>3</v>
      </c>
      <c r="K298" s="99">
        <v>0</v>
      </c>
      <c r="L298" s="36">
        <f>SUM(D298:K298)</f>
        <v>7</v>
      </c>
      <c r="M298" s="99"/>
      <c r="N298" s="32">
        <f>L298*100/$L$8</f>
        <v>36.842105263157897</v>
      </c>
    </row>
    <row r="299" spans="1:14" x14ac:dyDescent="0.25">
      <c r="A299" s="37">
        <v>291</v>
      </c>
      <c r="B299" s="38" t="s">
        <v>169</v>
      </c>
      <c r="C299" s="98" t="s">
        <v>150</v>
      </c>
      <c r="D299" s="36">
        <v>0</v>
      </c>
      <c r="E299" s="36">
        <v>1</v>
      </c>
      <c r="F299" s="36">
        <v>2</v>
      </c>
      <c r="G299" s="36">
        <v>0</v>
      </c>
      <c r="H299" s="36">
        <v>3</v>
      </c>
      <c r="I299" s="36">
        <v>0</v>
      </c>
      <c r="J299" s="36">
        <v>0</v>
      </c>
      <c r="K299" s="36">
        <v>1</v>
      </c>
      <c r="L299" s="36">
        <f>SUM(D299:K299)</f>
        <v>7</v>
      </c>
      <c r="M299" s="36"/>
      <c r="N299" s="32">
        <f>L299*100/$L$8</f>
        <v>36.842105263157897</v>
      </c>
    </row>
    <row r="300" spans="1:14" x14ac:dyDescent="0.25">
      <c r="A300" s="37">
        <v>292</v>
      </c>
      <c r="B300" s="92" t="s">
        <v>962</v>
      </c>
      <c r="C300" s="91" t="s">
        <v>929</v>
      </c>
      <c r="D300" s="102">
        <v>2</v>
      </c>
      <c r="E300" s="102">
        <v>0</v>
      </c>
      <c r="F300" s="102">
        <v>2</v>
      </c>
      <c r="G300" s="102">
        <v>0</v>
      </c>
      <c r="H300" s="102">
        <v>3</v>
      </c>
      <c r="I300" s="102">
        <v>0</v>
      </c>
      <c r="J300" s="102">
        <v>0</v>
      </c>
      <c r="K300" s="102">
        <v>0</v>
      </c>
      <c r="L300" s="36">
        <f>SUM(D300:K300)</f>
        <v>7</v>
      </c>
      <c r="M300" s="99"/>
      <c r="N300" s="32">
        <f>L300*100/$L$8</f>
        <v>36.842105263157897</v>
      </c>
    </row>
    <row r="301" spans="1:14" x14ac:dyDescent="0.25">
      <c r="A301" s="37">
        <v>293</v>
      </c>
      <c r="B301" s="45" t="s">
        <v>502</v>
      </c>
      <c r="C301" s="98" t="s">
        <v>795</v>
      </c>
      <c r="D301" s="39">
        <v>1</v>
      </c>
      <c r="E301" s="39">
        <v>1</v>
      </c>
      <c r="F301" s="39">
        <v>2</v>
      </c>
      <c r="G301" s="39">
        <v>0</v>
      </c>
      <c r="H301" s="39">
        <v>3</v>
      </c>
      <c r="I301" s="39">
        <v>0</v>
      </c>
      <c r="J301" s="39">
        <v>0</v>
      </c>
      <c r="K301" s="39">
        <v>0</v>
      </c>
      <c r="L301" s="36">
        <f>SUM(D301:K301)</f>
        <v>7</v>
      </c>
      <c r="M301" s="36"/>
      <c r="N301" s="32">
        <f>L301*100/$L$8</f>
        <v>36.842105263157897</v>
      </c>
    </row>
    <row r="302" spans="1:14" x14ac:dyDescent="0.25">
      <c r="A302" s="37">
        <v>294</v>
      </c>
      <c r="B302" s="45" t="s">
        <v>504</v>
      </c>
      <c r="C302" s="30" t="s">
        <v>795</v>
      </c>
      <c r="D302" s="39">
        <v>0</v>
      </c>
      <c r="E302" s="39">
        <v>1</v>
      </c>
      <c r="F302" s="39">
        <v>1</v>
      </c>
      <c r="G302" s="39">
        <v>0</v>
      </c>
      <c r="H302" s="39">
        <v>3</v>
      </c>
      <c r="I302" s="39">
        <v>0</v>
      </c>
      <c r="J302" s="39">
        <v>0</v>
      </c>
      <c r="K302" s="39">
        <v>2</v>
      </c>
      <c r="L302" s="36">
        <f>SUM(D302:K302)</f>
        <v>7</v>
      </c>
      <c r="M302" s="36"/>
      <c r="N302" s="32">
        <f>L302*100/$L$8</f>
        <v>36.842105263157897</v>
      </c>
    </row>
    <row r="303" spans="1:14" x14ac:dyDescent="0.25">
      <c r="A303" s="37">
        <v>295</v>
      </c>
      <c r="B303" s="37" t="s">
        <v>765</v>
      </c>
      <c r="C303" s="30" t="s">
        <v>733</v>
      </c>
      <c r="D303" s="36">
        <v>1</v>
      </c>
      <c r="E303" s="36">
        <v>1</v>
      </c>
      <c r="F303" s="36">
        <v>0</v>
      </c>
      <c r="G303" s="36">
        <v>1</v>
      </c>
      <c r="H303" s="36">
        <v>0</v>
      </c>
      <c r="I303" s="36">
        <v>2</v>
      </c>
      <c r="J303" s="36">
        <v>2</v>
      </c>
      <c r="K303" s="36">
        <v>0</v>
      </c>
      <c r="L303" s="36">
        <f>SUM(D303:K303)</f>
        <v>7</v>
      </c>
      <c r="M303" s="36"/>
      <c r="N303" s="32">
        <f>L303*100/$L$8</f>
        <v>36.842105263157897</v>
      </c>
    </row>
    <row r="304" spans="1:14" x14ac:dyDescent="0.25">
      <c r="A304" s="37">
        <v>296</v>
      </c>
      <c r="B304" s="38" t="s">
        <v>767</v>
      </c>
      <c r="C304" s="98" t="s">
        <v>733</v>
      </c>
      <c r="D304" s="36">
        <v>1</v>
      </c>
      <c r="E304" s="36">
        <v>1</v>
      </c>
      <c r="F304" s="36">
        <v>2</v>
      </c>
      <c r="G304" s="36">
        <v>0</v>
      </c>
      <c r="H304" s="36">
        <v>0</v>
      </c>
      <c r="I304" s="36">
        <v>0</v>
      </c>
      <c r="J304" s="36">
        <v>3</v>
      </c>
      <c r="K304" s="36">
        <v>0</v>
      </c>
      <c r="L304" s="36">
        <f>SUM(D304:K304)</f>
        <v>7</v>
      </c>
      <c r="M304" s="36"/>
      <c r="N304" s="32">
        <f>L304*100/$L$8</f>
        <v>36.842105263157897</v>
      </c>
    </row>
    <row r="305" spans="1:14" x14ac:dyDescent="0.25">
      <c r="A305" s="37">
        <v>297</v>
      </c>
      <c r="B305" s="38" t="s">
        <v>771</v>
      </c>
      <c r="C305" s="30" t="s">
        <v>733</v>
      </c>
      <c r="D305" s="36">
        <v>2</v>
      </c>
      <c r="E305" s="36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3</v>
      </c>
      <c r="K305" s="36">
        <v>2</v>
      </c>
      <c r="L305" s="36">
        <f>SUM(D305:K305)</f>
        <v>7</v>
      </c>
      <c r="M305" s="36"/>
      <c r="N305" s="32">
        <f>L305*100/$L$8</f>
        <v>36.842105263157897</v>
      </c>
    </row>
    <row r="306" spans="1:14" x14ac:dyDescent="0.25">
      <c r="A306" s="37">
        <v>298</v>
      </c>
      <c r="B306" s="38" t="s">
        <v>170</v>
      </c>
      <c r="C306" s="30" t="s">
        <v>150</v>
      </c>
      <c r="D306" s="36">
        <v>1</v>
      </c>
      <c r="E306" s="36">
        <v>0</v>
      </c>
      <c r="F306" s="36">
        <v>1</v>
      </c>
      <c r="G306" s="36">
        <v>0</v>
      </c>
      <c r="H306" s="36">
        <v>3</v>
      </c>
      <c r="I306" s="36">
        <v>0</v>
      </c>
      <c r="J306" s="36">
        <v>0</v>
      </c>
      <c r="K306" s="36">
        <v>2</v>
      </c>
      <c r="L306" s="36">
        <f>SUM(D306:K306)</f>
        <v>7</v>
      </c>
      <c r="M306" s="36"/>
      <c r="N306" s="32">
        <f>L306*100/$L$8</f>
        <v>36.842105263157897</v>
      </c>
    </row>
    <row r="307" spans="1:14" x14ac:dyDescent="0.25">
      <c r="A307" s="37">
        <v>299</v>
      </c>
      <c r="B307" s="38" t="s">
        <v>167</v>
      </c>
      <c r="C307" s="30" t="s">
        <v>150</v>
      </c>
      <c r="D307" s="36">
        <v>1</v>
      </c>
      <c r="E307" s="36">
        <v>1</v>
      </c>
      <c r="F307" s="36">
        <v>2</v>
      </c>
      <c r="G307" s="36">
        <v>0</v>
      </c>
      <c r="H307" s="36">
        <v>0</v>
      </c>
      <c r="I307" s="36">
        <v>2</v>
      </c>
      <c r="J307" s="36">
        <v>0</v>
      </c>
      <c r="K307" s="36">
        <v>1</v>
      </c>
      <c r="L307" s="36">
        <f>SUM(D307:K307)</f>
        <v>7</v>
      </c>
      <c r="M307" s="36"/>
      <c r="N307" s="32">
        <f>L307*100/$L$8</f>
        <v>36.842105263157897</v>
      </c>
    </row>
    <row r="308" spans="1:14" x14ac:dyDescent="0.25">
      <c r="A308" s="37">
        <v>300</v>
      </c>
      <c r="B308" s="45" t="s">
        <v>508</v>
      </c>
      <c r="C308" s="30" t="s">
        <v>795</v>
      </c>
      <c r="D308" s="39">
        <v>2</v>
      </c>
      <c r="E308" s="39">
        <v>0</v>
      </c>
      <c r="F308" s="39">
        <v>2</v>
      </c>
      <c r="G308" s="39">
        <v>0</v>
      </c>
      <c r="H308" s="39">
        <v>1</v>
      </c>
      <c r="I308" s="39">
        <v>0</v>
      </c>
      <c r="J308" s="39">
        <v>1</v>
      </c>
      <c r="K308" s="39">
        <v>1</v>
      </c>
      <c r="L308" s="36">
        <f>SUM(D308:K308)</f>
        <v>7</v>
      </c>
      <c r="M308" s="36"/>
      <c r="N308" s="32">
        <f>L308*100/$L$8</f>
        <v>36.842105263157897</v>
      </c>
    </row>
    <row r="309" spans="1:14" x14ac:dyDescent="0.25">
      <c r="A309" s="37">
        <v>301</v>
      </c>
      <c r="B309" s="37" t="s">
        <v>70</v>
      </c>
      <c r="C309" s="98" t="s">
        <v>67</v>
      </c>
      <c r="D309" s="36">
        <v>3</v>
      </c>
      <c r="E309" s="36">
        <v>1</v>
      </c>
      <c r="F309" s="36">
        <v>2</v>
      </c>
      <c r="G309" s="36">
        <v>1</v>
      </c>
      <c r="H309" s="36">
        <v>0</v>
      </c>
      <c r="I309" s="36">
        <v>0</v>
      </c>
      <c r="J309" s="36">
        <v>0</v>
      </c>
      <c r="K309" s="36">
        <v>0</v>
      </c>
      <c r="L309" s="36">
        <f>SUM(D309:K309)</f>
        <v>7</v>
      </c>
      <c r="M309" s="36"/>
      <c r="N309" s="32">
        <f>L309*100/$L$8</f>
        <v>36.842105263157897</v>
      </c>
    </row>
    <row r="310" spans="1:14" x14ac:dyDescent="0.25">
      <c r="A310" s="37">
        <v>302</v>
      </c>
      <c r="B310" s="38" t="s">
        <v>35</v>
      </c>
      <c r="C310" s="98" t="s">
        <v>13</v>
      </c>
      <c r="D310" s="36">
        <v>3</v>
      </c>
      <c r="E310" s="36">
        <v>0</v>
      </c>
      <c r="F310" s="36">
        <v>2</v>
      </c>
      <c r="G310" s="36">
        <v>0</v>
      </c>
      <c r="H310" s="36">
        <v>0</v>
      </c>
      <c r="I310" s="36">
        <v>0</v>
      </c>
      <c r="J310" s="36">
        <v>0</v>
      </c>
      <c r="K310" s="36">
        <v>2</v>
      </c>
      <c r="L310" s="36">
        <f>SUM(D310:K310)</f>
        <v>7</v>
      </c>
      <c r="M310" s="36"/>
      <c r="N310" s="32">
        <f>L310*100/$L$8</f>
        <v>36.842105263157897</v>
      </c>
    </row>
    <row r="311" spans="1:14" x14ac:dyDescent="0.25">
      <c r="A311" s="37">
        <v>303</v>
      </c>
      <c r="B311" s="37" t="s">
        <v>198</v>
      </c>
      <c r="C311" s="30" t="s">
        <v>183</v>
      </c>
      <c r="D311" s="36">
        <v>1</v>
      </c>
      <c r="E311" s="36">
        <v>0</v>
      </c>
      <c r="F311" s="36">
        <v>2</v>
      </c>
      <c r="G311" s="36">
        <v>0</v>
      </c>
      <c r="H311" s="36">
        <v>3</v>
      </c>
      <c r="I311" s="36">
        <v>0</v>
      </c>
      <c r="J311" s="36">
        <v>0</v>
      </c>
      <c r="K311" s="36">
        <v>0</v>
      </c>
      <c r="L311" s="36">
        <f>SUM(D311:K311)</f>
        <v>6</v>
      </c>
      <c r="M311" s="36"/>
      <c r="N311" s="32">
        <f>L311*100/$L$8</f>
        <v>31.578947368421051</v>
      </c>
    </row>
    <row r="312" spans="1:14" x14ac:dyDescent="0.25">
      <c r="A312" s="37">
        <v>304</v>
      </c>
      <c r="B312" s="37" t="s">
        <v>395</v>
      </c>
      <c r="C312" s="38" t="s">
        <v>343</v>
      </c>
      <c r="D312" s="39">
        <v>0</v>
      </c>
      <c r="E312" s="39">
        <v>1</v>
      </c>
      <c r="F312" s="39">
        <v>2</v>
      </c>
      <c r="G312" s="39">
        <v>1</v>
      </c>
      <c r="H312" s="39">
        <v>0</v>
      </c>
      <c r="I312" s="39">
        <v>0</v>
      </c>
      <c r="J312" s="39">
        <v>2</v>
      </c>
      <c r="K312" s="39">
        <v>0</v>
      </c>
      <c r="L312" s="36">
        <f>SUM(D312:K312)</f>
        <v>6</v>
      </c>
      <c r="M312" s="36"/>
      <c r="N312" s="32">
        <f>L312*100/$L$8</f>
        <v>31.578947368421051</v>
      </c>
    </row>
    <row r="313" spans="1:14" x14ac:dyDescent="0.25">
      <c r="A313" s="37">
        <v>305</v>
      </c>
      <c r="B313" s="38" t="s">
        <v>738</v>
      </c>
      <c r="C313" s="98" t="s">
        <v>733</v>
      </c>
      <c r="D313" s="36">
        <v>1</v>
      </c>
      <c r="E313" s="36">
        <v>1</v>
      </c>
      <c r="F313" s="36">
        <v>1</v>
      </c>
      <c r="G313" s="36">
        <v>0</v>
      </c>
      <c r="H313" s="36">
        <v>0</v>
      </c>
      <c r="I313" s="36">
        <v>0</v>
      </c>
      <c r="J313" s="36">
        <v>3</v>
      </c>
      <c r="K313" s="36">
        <v>0</v>
      </c>
      <c r="L313" s="36">
        <f>SUM(D313:K313)</f>
        <v>6</v>
      </c>
      <c r="M313" s="36"/>
      <c r="N313" s="32">
        <f>L313*100/$L$8</f>
        <v>31.578947368421051</v>
      </c>
    </row>
    <row r="314" spans="1:14" x14ac:dyDescent="0.25">
      <c r="A314" s="37">
        <v>306</v>
      </c>
      <c r="B314" s="38" t="s">
        <v>739</v>
      </c>
      <c r="C314" s="98" t="s">
        <v>733</v>
      </c>
      <c r="D314" s="36">
        <v>1</v>
      </c>
      <c r="E314" s="36">
        <v>0</v>
      </c>
      <c r="F314" s="36">
        <v>2</v>
      </c>
      <c r="G314" s="36">
        <v>0</v>
      </c>
      <c r="H314" s="36">
        <v>3</v>
      </c>
      <c r="I314" s="36">
        <v>0</v>
      </c>
      <c r="J314" s="36">
        <v>0</v>
      </c>
      <c r="K314" s="36">
        <v>0</v>
      </c>
      <c r="L314" s="36">
        <f>SUM(D314:K314)</f>
        <v>6</v>
      </c>
      <c r="M314" s="36"/>
      <c r="N314" s="32">
        <f>L314*100/$L$8</f>
        <v>31.578947368421051</v>
      </c>
    </row>
    <row r="315" spans="1:14" x14ac:dyDescent="0.25">
      <c r="A315" s="37">
        <v>307</v>
      </c>
      <c r="B315" s="92" t="s">
        <v>953</v>
      </c>
      <c r="C315" s="91" t="s">
        <v>929</v>
      </c>
      <c r="D315" s="99">
        <v>1</v>
      </c>
      <c r="E315" s="99">
        <v>0</v>
      </c>
      <c r="F315" s="99">
        <v>1</v>
      </c>
      <c r="G315" s="99">
        <v>0</v>
      </c>
      <c r="H315" s="99">
        <v>3</v>
      </c>
      <c r="I315" s="99">
        <v>0</v>
      </c>
      <c r="J315" s="99">
        <v>1</v>
      </c>
      <c r="K315" s="99">
        <v>0</v>
      </c>
      <c r="L315" s="36">
        <f>SUM(D315:K315)</f>
        <v>6</v>
      </c>
      <c r="M315" s="99"/>
      <c r="N315" s="32">
        <f>L315*100/$L$8</f>
        <v>31.578947368421051</v>
      </c>
    </row>
    <row r="316" spans="1:14" ht="15.75" x14ac:dyDescent="0.25">
      <c r="A316" s="37">
        <v>308</v>
      </c>
      <c r="B316" s="93" t="s">
        <v>955</v>
      </c>
      <c r="C316" s="91" t="s">
        <v>929</v>
      </c>
      <c r="D316" s="99">
        <v>0</v>
      </c>
      <c r="E316" s="99">
        <v>1</v>
      </c>
      <c r="F316" s="99">
        <v>1</v>
      </c>
      <c r="G316" s="99">
        <v>1</v>
      </c>
      <c r="H316" s="99">
        <v>3</v>
      </c>
      <c r="I316" s="99">
        <v>0</v>
      </c>
      <c r="J316" s="99">
        <v>0</v>
      </c>
      <c r="K316" s="99">
        <v>0</v>
      </c>
      <c r="L316" s="36">
        <f>SUM(D316:K316)</f>
        <v>6</v>
      </c>
      <c r="M316" s="99"/>
      <c r="N316" s="32">
        <f>L316*100/$L$8</f>
        <v>31.578947368421051</v>
      </c>
    </row>
    <row r="317" spans="1:14" x14ac:dyDescent="0.25">
      <c r="A317" s="37">
        <v>309</v>
      </c>
      <c r="B317" s="37" t="s">
        <v>201</v>
      </c>
      <c r="C317" s="98" t="s">
        <v>183</v>
      </c>
      <c r="D317" s="36">
        <v>1</v>
      </c>
      <c r="E317" s="36">
        <v>0</v>
      </c>
      <c r="F317" s="36">
        <v>2</v>
      </c>
      <c r="G317" s="36">
        <v>0</v>
      </c>
      <c r="H317" s="36">
        <v>0</v>
      </c>
      <c r="I317" s="36">
        <v>0</v>
      </c>
      <c r="J317" s="36">
        <v>3</v>
      </c>
      <c r="K317" s="36">
        <v>0</v>
      </c>
      <c r="L317" s="36">
        <f>SUM(D317:K317)</f>
        <v>6</v>
      </c>
      <c r="M317" s="36"/>
      <c r="N317" s="32">
        <f>L317*100/$L$8</f>
        <v>31.578947368421051</v>
      </c>
    </row>
    <row r="318" spans="1:14" x14ac:dyDescent="0.25">
      <c r="A318" s="37">
        <v>310</v>
      </c>
      <c r="B318" s="92" t="s">
        <v>968</v>
      </c>
      <c r="C318" s="91" t="s">
        <v>929</v>
      </c>
      <c r="D318" s="102">
        <v>1</v>
      </c>
      <c r="E318" s="102">
        <v>0</v>
      </c>
      <c r="F318" s="102">
        <v>2</v>
      </c>
      <c r="G318" s="102">
        <v>0</v>
      </c>
      <c r="H318" s="102">
        <v>3</v>
      </c>
      <c r="I318" s="102">
        <v>0</v>
      </c>
      <c r="J318" s="102">
        <v>0</v>
      </c>
      <c r="K318" s="102">
        <v>0</v>
      </c>
      <c r="L318" s="36">
        <f>SUM(D318:K318)</f>
        <v>6</v>
      </c>
      <c r="M318" s="99"/>
      <c r="N318" s="32">
        <f>L318*100/$L$8</f>
        <v>31.578947368421051</v>
      </c>
    </row>
    <row r="319" spans="1:14" x14ac:dyDescent="0.25">
      <c r="A319" s="37">
        <v>311</v>
      </c>
      <c r="B319" s="38" t="s">
        <v>171</v>
      </c>
      <c r="C319" s="30" t="s">
        <v>150</v>
      </c>
      <c r="D319" s="36">
        <v>4</v>
      </c>
      <c r="E319" s="36">
        <v>0</v>
      </c>
      <c r="F319" s="36">
        <v>2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f>SUM(D319:K319)</f>
        <v>6</v>
      </c>
      <c r="M319" s="36"/>
      <c r="N319" s="32">
        <f>L319*100/$L$8</f>
        <v>31.578947368421051</v>
      </c>
    </row>
    <row r="320" spans="1:14" x14ac:dyDescent="0.25">
      <c r="A320" s="37">
        <v>312</v>
      </c>
      <c r="B320" s="37" t="s">
        <v>751</v>
      </c>
      <c r="C320" s="98" t="s">
        <v>733</v>
      </c>
      <c r="D320" s="36">
        <v>0</v>
      </c>
      <c r="E320" s="36">
        <v>1</v>
      </c>
      <c r="F320" s="36">
        <v>2</v>
      </c>
      <c r="G320" s="36">
        <v>0</v>
      </c>
      <c r="H320" s="36">
        <v>3</v>
      </c>
      <c r="I320" s="36">
        <v>0</v>
      </c>
      <c r="J320" s="36">
        <v>0</v>
      </c>
      <c r="K320" s="36">
        <v>0</v>
      </c>
      <c r="L320" s="36">
        <f>SUM(D320:K320)</f>
        <v>6</v>
      </c>
      <c r="M320" s="36"/>
      <c r="N320" s="32">
        <f>L320*100/$L$8</f>
        <v>31.578947368421051</v>
      </c>
    </row>
    <row r="321" spans="1:14" x14ac:dyDescent="0.25">
      <c r="A321" s="37">
        <v>313</v>
      </c>
      <c r="B321" s="45" t="s">
        <v>492</v>
      </c>
      <c r="C321" s="53" t="s">
        <v>795</v>
      </c>
      <c r="D321" s="36">
        <v>2</v>
      </c>
      <c r="E321" s="36">
        <v>0</v>
      </c>
      <c r="F321" s="36">
        <v>2</v>
      </c>
      <c r="G321" s="36">
        <v>0</v>
      </c>
      <c r="H321" s="36">
        <v>0</v>
      </c>
      <c r="I321" s="36">
        <v>0</v>
      </c>
      <c r="J321" s="36">
        <v>0</v>
      </c>
      <c r="K321" s="36">
        <v>2</v>
      </c>
      <c r="L321" s="36">
        <f>SUM(D321:K321)</f>
        <v>6</v>
      </c>
      <c r="M321" s="36"/>
      <c r="N321" s="32">
        <f>L321*100/$L$8</f>
        <v>31.578947368421051</v>
      </c>
    </row>
    <row r="322" spans="1:14" x14ac:dyDescent="0.25">
      <c r="A322" s="37">
        <v>314</v>
      </c>
      <c r="B322" s="37" t="s">
        <v>199</v>
      </c>
      <c r="C322" s="30" t="s">
        <v>183</v>
      </c>
      <c r="D322" s="36">
        <v>0</v>
      </c>
      <c r="E322" s="36">
        <v>0</v>
      </c>
      <c r="F322" s="36">
        <v>2</v>
      </c>
      <c r="G322" s="36">
        <v>0</v>
      </c>
      <c r="H322" s="36">
        <v>3</v>
      </c>
      <c r="I322" s="36">
        <v>0</v>
      </c>
      <c r="J322" s="36">
        <v>1</v>
      </c>
      <c r="K322" s="36">
        <v>0</v>
      </c>
      <c r="L322" s="36">
        <f>SUM(D322:K322)</f>
        <v>6</v>
      </c>
      <c r="M322" s="36"/>
      <c r="N322" s="32">
        <f>L322*100/$L$8</f>
        <v>31.578947368421051</v>
      </c>
    </row>
    <row r="323" spans="1:14" x14ac:dyDescent="0.25">
      <c r="A323" s="37">
        <v>315</v>
      </c>
      <c r="B323" s="38" t="s">
        <v>26</v>
      </c>
      <c r="C323" s="30" t="s">
        <v>13</v>
      </c>
      <c r="D323" s="36">
        <v>1</v>
      </c>
      <c r="E323" s="36">
        <v>0</v>
      </c>
      <c r="F323" s="36">
        <v>2</v>
      </c>
      <c r="G323" s="36">
        <v>0</v>
      </c>
      <c r="H323" s="36">
        <v>3</v>
      </c>
      <c r="I323" s="36">
        <v>0</v>
      </c>
      <c r="J323" s="36">
        <v>0</v>
      </c>
      <c r="K323" s="36">
        <v>0</v>
      </c>
      <c r="L323" s="36">
        <f>SUM(D323:K323)</f>
        <v>6</v>
      </c>
      <c r="M323" s="36"/>
      <c r="N323" s="32">
        <f>L323*100/$L$8</f>
        <v>31.578947368421051</v>
      </c>
    </row>
    <row r="324" spans="1:14" x14ac:dyDescent="0.25">
      <c r="A324" s="37">
        <v>316</v>
      </c>
      <c r="B324" s="37" t="s">
        <v>200</v>
      </c>
      <c r="C324" s="98" t="s">
        <v>183</v>
      </c>
      <c r="D324" s="36">
        <v>1</v>
      </c>
      <c r="E324" s="36">
        <v>0</v>
      </c>
      <c r="F324" s="36">
        <v>2</v>
      </c>
      <c r="G324" s="36">
        <v>0</v>
      </c>
      <c r="H324" s="36">
        <v>1</v>
      </c>
      <c r="I324" s="36">
        <v>0</v>
      </c>
      <c r="J324" s="36">
        <v>0</v>
      </c>
      <c r="K324" s="36">
        <v>2</v>
      </c>
      <c r="L324" s="36">
        <f>SUM(D324:K324)</f>
        <v>6</v>
      </c>
      <c r="M324" s="36"/>
      <c r="N324" s="101">
        <f>L324*100/$L$8</f>
        <v>31.578947368421051</v>
      </c>
    </row>
    <row r="325" spans="1:14" x14ac:dyDescent="0.25">
      <c r="A325" s="37">
        <v>317</v>
      </c>
      <c r="B325" s="45" t="s">
        <v>499</v>
      </c>
      <c r="C325" s="30" t="s">
        <v>795</v>
      </c>
      <c r="D325" s="39">
        <v>0</v>
      </c>
      <c r="E325" s="39">
        <v>0</v>
      </c>
      <c r="F325" s="39">
        <v>2</v>
      </c>
      <c r="G325" s="39">
        <v>0</v>
      </c>
      <c r="H325" s="39">
        <v>3</v>
      </c>
      <c r="I325" s="39">
        <v>0</v>
      </c>
      <c r="J325" s="39">
        <v>1</v>
      </c>
      <c r="K325" s="39">
        <v>0</v>
      </c>
      <c r="L325" s="36">
        <f>SUM(D325:K325)</f>
        <v>6</v>
      </c>
      <c r="M325" s="36"/>
      <c r="N325" s="101">
        <f>L325*100/$L$8</f>
        <v>31.578947368421051</v>
      </c>
    </row>
    <row r="326" spans="1:14" x14ac:dyDescent="0.25">
      <c r="A326" s="48">
        <v>318</v>
      </c>
      <c r="B326" s="43" t="s">
        <v>172</v>
      </c>
      <c r="C326" s="66" t="s">
        <v>150</v>
      </c>
      <c r="D326" s="110">
        <v>0</v>
      </c>
      <c r="E326" s="110">
        <v>1</v>
      </c>
      <c r="F326" s="110">
        <v>2</v>
      </c>
      <c r="G326" s="110">
        <v>0</v>
      </c>
      <c r="H326" s="110">
        <v>3</v>
      </c>
      <c r="I326" s="110">
        <v>0</v>
      </c>
      <c r="J326" s="110">
        <v>0</v>
      </c>
      <c r="K326" s="110">
        <v>0</v>
      </c>
      <c r="L326" s="104">
        <f>SUM(D326:K326)</f>
        <v>6</v>
      </c>
      <c r="M326" s="110"/>
      <c r="N326" s="67">
        <f>L326*100/$L$8</f>
        <v>31.578947368421051</v>
      </c>
    </row>
    <row r="327" spans="1:14" x14ac:dyDescent="0.25">
      <c r="A327" s="48">
        <v>319</v>
      </c>
      <c r="B327" s="37" t="s">
        <v>394</v>
      </c>
      <c r="C327" s="38" t="s">
        <v>343</v>
      </c>
      <c r="D327" s="39">
        <v>1</v>
      </c>
      <c r="E327" s="39">
        <v>1</v>
      </c>
      <c r="F327" s="39">
        <v>1</v>
      </c>
      <c r="G327" s="39">
        <v>0</v>
      </c>
      <c r="H327" s="39">
        <v>3</v>
      </c>
      <c r="I327" s="39">
        <v>0</v>
      </c>
      <c r="J327" s="39">
        <v>0</v>
      </c>
      <c r="K327" s="39">
        <v>0</v>
      </c>
      <c r="L327" s="104">
        <f>SUM(D327:K327)</f>
        <v>6</v>
      </c>
      <c r="M327" s="36"/>
      <c r="N327" s="67">
        <f>L327*100/$L$8</f>
        <v>31.578947368421051</v>
      </c>
    </row>
    <row r="328" spans="1:14" x14ac:dyDescent="0.25">
      <c r="A328" s="48">
        <v>320</v>
      </c>
      <c r="B328" s="37" t="s">
        <v>318</v>
      </c>
      <c r="C328" s="53" t="s">
        <v>303</v>
      </c>
      <c r="D328" s="36">
        <v>1</v>
      </c>
      <c r="E328" s="36">
        <v>1</v>
      </c>
      <c r="F328" s="36">
        <v>2</v>
      </c>
      <c r="G328" s="36">
        <v>0</v>
      </c>
      <c r="H328" s="36">
        <v>0</v>
      </c>
      <c r="I328" s="36">
        <v>0</v>
      </c>
      <c r="J328" s="36">
        <v>0</v>
      </c>
      <c r="K328" s="36">
        <v>2</v>
      </c>
      <c r="L328" s="104">
        <f>SUM(D328:K328)</f>
        <v>6</v>
      </c>
      <c r="M328" s="36"/>
      <c r="N328" s="67">
        <f>L328*100/$L$8</f>
        <v>31.578947368421051</v>
      </c>
    </row>
    <row r="329" spans="1:14" x14ac:dyDescent="0.25">
      <c r="A329" s="48">
        <v>321</v>
      </c>
      <c r="B329" s="37" t="s">
        <v>73</v>
      </c>
      <c r="C329" s="98" t="s">
        <v>67</v>
      </c>
      <c r="D329" s="36">
        <v>2</v>
      </c>
      <c r="E329" s="36">
        <v>1</v>
      </c>
      <c r="F329" s="36">
        <v>2</v>
      </c>
      <c r="G329" s="36">
        <v>1</v>
      </c>
      <c r="H329" s="36">
        <v>0</v>
      </c>
      <c r="I329" s="36">
        <v>0</v>
      </c>
      <c r="J329" s="36">
        <v>0</v>
      </c>
      <c r="K329" s="36">
        <v>0</v>
      </c>
      <c r="L329" s="104">
        <f>SUM(D329:K329)</f>
        <v>6</v>
      </c>
      <c r="M329" s="36"/>
      <c r="N329" s="67">
        <f>L329*100/$L$8</f>
        <v>31.578947368421051</v>
      </c>
    </row>
    <row r="330" spans="1:14" x14ac:dyDescent="0.25">
      <c r="A330" s="48">
        <v>322</v>
      </c>
      <c r="B330" s="38" t="s">
        <v>763</v>
      </c>
      <c r="C330" s="53" t="s">
        <v>733</v>
      </c>
      <c r="D330" s="36">
        <v>1</v>
      </c>
      <c r="E330" s="36">
        <v>1</v>
      </c>
      <c r="F330" s="36">
        <v>1</v>
      </c>
      <c r="G330" s="36">
        <v>0</v>
      </c>
      <c r="H330" s="36">
        <v>0</v>
      </c>
      <c r="I330" s="36">
        <v>0</v>
      </c>
      <c r="J330" s="36">
        <v>3</v>
      </c>
      <c r="K330" s="36">
        <v>0</v>
      </c>
      <c r="L330" s="104">
        <f>SUM(D330:K330)</f>
        <v>6</v>
      </c>
      <c r="M330" s="36"/>
      <c r="N330" s="67">
        <f>L330*100/$L$8</f>
        <v>31.578947368421051</v>
      </c>
    </row>
    <row r="331" spans="1:14" x14ac:dyDescent="0.25">
      <c r="A331" s="48">
        <v>323</v>
      </c>
      <c r="B331" s="37" t="s">
        <v>396</v>
      </c>
      <c r="C331" s="38" t="s">
        <v>343</v>
      </c>
      <c r="D331" s="39">
        <v>0</v>
      </c>
      <c r="E331" s="39">
        <v>1</v>
      </c>
      <c r="F331" s="39">
        <v>2</v>
      </c>
      <c r="G331" s="39">
        <v>0</v>
      </c>
      <c r="H331" s="39">
        <v>3</v>
      </c>
      <c r="I331" s="39">
        <v>0</v>
      </c>
      <c r="J331" s="39">
        <v>0</v>
      </c>
      <c r="K331" s="39">
        <v>0</v>
      </c>
      <c r="L331" s="104">
        <f>SUM(D331:K331)</f>
        <v>6</v>
      </c>
      <c r="M331" s="36"/>
      <c r="N331" s="67">
        <f>L331*100/$L$8</f>
        <v>31.578947368421051</v>
      </c>
    </row>
    <row r="332" spans="1:14" x14ac:dyDescent="0.25">
      <c r="A332" s="48">
        <v>324</v>
      </c>
      <c r="B332" s="38" t="s">
        <v>173</v>
      </c>
      <c r="C332" s="53" t="s">
        <v>150</v>
      </c>
      <c r="D332" s="36">
        <v>2</v>
      </c>
      <c r="E332" s="36">
        <v>1</v>
      </c>
      <c r="F332" s="36">
        <v>2</v>
      </c>
      <c r="G332" s="36">
        <v>1</v>
      </c>
      <c r="H332" s="36">
        <v>0</v>
      </c>
      <c r="I332" s="36">
        <v>0</v>
      </c>
      <c r="J332" s="36">
        <v>0</v>
      </c>
      <c r="K332" s="36">
        <v>0</v>
      </c>
      <c r="L332" s="104">
        <f>SUM(D332:K332)</f>
        <v>6</v>
      </c>
      <c r="M332" s="36"/>
      <c r="N332" s="67">
        <f>L332*100/$L$8</f>
        <v>31.578947368421051</v>
      </c>
    </row>
    <row r="333" spans="1:14" ht="15.75" x14ac:dyDescent="0.25">
      <c r="A333" s="48">
        <v>325</v>
      </c>
      <c r="B333" s="94" t="s">
        <v>924</v>
      </c>
      <c r="C333" s="96" t="s">
        <v>912</v>
      </c>
      <c r="D333" s="99">
        <v>2</v>
      </c>
      <c r="E333" s="99">
        <v>1</v>
      </c>
      <c r="F333" s="99">
        <v>2</v>
      </c>
      <c r="G333" s="99">
        <v>0</v>
      </c>
      <c r="H333" s="99">
        <v>0</v>
      </c>
      <c r="I333" s="99">
        <v>0</v>
      </c>
      <c r="J333" s="99">
        <v>0</v>
      </c>
      <c r="K333" s="99">
        <v>1</v>
      </c>
      <c r="L333" s="104">
        <f>SUM(D333:K333)</f>
        <v>6</v>
      </c>
      <c r="M333" s="99"/>
      <c r="N333" s="67">
        <f>L333*100/$L$8</f>
        <v>31.578947368421051</v>
      </c>
    </row>
    <row r="334" spans="1:14" x14ac:dyDescent="0.25">
      <c r="A334" s="48">
        <v>326</v>
      </c>
      <c r="B334" s="37" t="s">
        <v>775</v>
      </c>
      <c r="C334" s="53" t="s">
        <v>733</v>
      </c>
      <c r="D334" s="36">
        <v>2</v>
      </c>
      <c r="E334" s="36">
        <v>0</v>
      </c>
      <c r="F334" s="36">
        <v>0</v>
      </c>
      <c r="G334" s="36">
        <v>0</v>
      </c>
      <c r="H334" s="36">
        <v>0</v>
      </c>
      <c r="I334" s="36">
        <v>2</v>
      </c>
      <c r="J334" s="36">
        <v>2</v>
      </c>
      <c r="K334" s="36">
        <v>0</v>
      </c>
      <c r="L334" s="110">
        <f>SUM(D334:K334)</f>
        <v>6</v>
      </c>
      <c r="M334" s="36"/>
      <c r="N334" s="67">
        <f>L334*100/$L$8</f>
        <v>31.578947368421051</v>
      </c>
    </row>
    <row r="335" spans="1:14" x14ac:dyDescent="0.25">
      <c r="A335" s="48">
        <v>327</v>
      </c>
      <c r="B335" s="38" t="s">
        <v>777</v>
      </c>
      <c r="C335" s="98" t="s">
        <v>733</v>
      </c>
      <c r="D335" s="36">
        <v>2</v>
      </c>
      <c r="E335" s="36">
        <v>0</v>
      </c>
      <c r="F335" s="36">
        <v>0</v>
      </c>
      <c r="G335" s="36">
        <v>0</v>
      </c>
      <c r="H335" s="36">
        <v>0</v>
      </c>
      <c r="I335" s="36">
        <v>2</v>
      </c>
      <c r="J335" s="36">
        <v>2</v>
      </c>
      <c r="K335" s="36">
        <v>0</v>
      </c>
      <c r="L335" s="110">
        <f>SUM(D335:K335)</f>
        <v>6</v>
      </c>
      <c r="M335" s="36"/>
      <c r="N335" s="67">
        <f>L335*100/$L$8</f>
        <v>31.578947368421051</v>
      </c>
    </row>
    <row r="336" spans="1:14" x14ac:dyDescent="0.25">
      <c r="A336" s="48">
        <v>328</v>
      </c>
      <c r="B336" s="38" t="s">
        <v>14</v>
      </c>
      <c r="C336" s="53" t="s">
        <v>13</v>
      </c>
      <c r="D336" s="36">
        <v>0</v>
      </c>
      <c r="E336" s="36">
        <v>1</v>
      </c>
      <c r="F336" s="36">
        <v>2</v>
      </c>
      <c r="G336" s="36">
        <v>1</v>
      </c>
      <c r="H336" s="36">
        <v>1</v>
      </c>
      <c r="I336" s="36">
        <v>0</v>
      </c>
      <c r="J336" s="36">
        <v>0</v>
      </c>
      <c r="K336" s="36">
        <v>0</v>
      </c>
      <c r="L336" s="104">
        <f>SUM(D336:K336)</f>
        <v>5</v>
      </c>
      <c r="M336" s="36"/>
      <c r="N336" s="67">
        <f>L336*100/$L$8</f>
        <v>26.315789473684209</v>
      </c>
    </row>
    <row r="337" spans="1:14" x14ac:dyDescent="0.25">
      <c r="A337" s="48">
        <v>329</v>
      </c>
      <c r="B337" s="38" t="s">
        <v>734</v>
      </c>
      <c r="C337" s="98" t="s">
        <v>733</v>
      </c>
      <c r="D337" s="36">
        <v>1</v>
      </c>
      <c r="E337" s="36">
        <v>0</v>
      </c>
      <c r="F337" s="36">
        <v>1</v>
      </c>
      <c r="G337" s="36">
        <v>0</v>
      </c>
      <c r="H337" s="36">
        <v>3</v>
      </c>
      <c r="I337" s="36">
        <v>0</v>
      </c>
      <c r="J337" s="36">
        <v>0</v>
      </c>
      <c r="K337" s="36">
        <v>0</v>
      </c>
      <c r="L337" s="104">
        <f>SUM(D337:K337)</f>
        <v>5</v>
      </c>
      <c r="M337" s="36"/>
      <c r="N337" s="67">
        <f>L337*100/$L$8</f>
        <v>26.315789473684209</v>
      </c>
    </row>
    <row r="338" spans="1:14" x14ac:dyDescent="0.25">
      <c r="A338" s="48">
        <v>330</v>
      </c>
      <c r="B338" s="37" t="s">
        <v>397</v>
      </c>
      <c r="C338" s="38" t="s">
        <v>343</v>
      </c>
      <c r="D338" s="39">
        <v>2</v>
      </c>
      <c r="E338" s="39">
        <v>0</v>
      </c>
      <c r="F338" s="39">
        <v>2</v>
      </c>
      <c r="G338" s="39">
        <v>1</v>
      </c>
      <c r="H338" s="39">
        <v>0</v>
      </c>
      <c r="I338" s="39">
        <v>0</v>
      </c>
      <c r="J338" s="39">
        <v>0</v>
      </c>
      <c r="K338" s="39">
        <v>0</v>
      </c>
      <c r="L338" s="104">
        <f>SUM(D338:K338)</f>
        <v>5</v>
      </c>
      <c r="M338" s="36"/>
      <c r="N338" s="67">
        <f>L338*100/$L$8</f>
        <v>26.315789473684209</v>
      </c>
    </row>
    <row r="339" spans="1:14" x14ac:dyDescent="0.25">
      <c r="A339" s="48">
        <v>331</v>
      </c>
      <c r="B339" s="37" t="s">
        <v>398</v>
      </c>
      <c r="C339" s="38" t="s">
        <v>343</v>
      </c>
      <c r="D339" s="39">
        <v>3</v>
      </c>
      <c r="E339" s="39">
        <v>0</v>
      </c>
      <c r="F339" s="39">
        <v>2</v>
      </c>
      <c r="G339" s="39">
        <v>0</v>
      </c>
      <c r="H339" s="39">
        <v>0</v>
      </c>
      <c r="I339" s="39">
        <v>0</v>
      </c>
      <c r="J339" s="39">
        <v>0</v>
      </c>
      <c r="K339" s="39">
        <v>0</v>
      </c>
      <c r="L339" s="104">
        <f>SUM(D339:K339)</f>
        <v>5</v>
      </c>
      <c r="M339" s="36"/>
      <c r="N339" s="67">
        <f>L339*100/$L$8</f>
        <v>26.315789473684209</v>
      </c>
    </row>
    <row r="340" spans="1:14" x14ac:dyDescent="0.25">
      <c r="A340" s="48">
        <v>332</v>
      </c>
      <c r="B340" s="37" t="s">
        <v>745</v>
      </c>
      <c r="C340" s="98" t="s">
        <v>733</v>
      </c>
      <c r="D340" s="36">
        <v>1</v>
      </c>
      <c r="E340" s="36">
        <v>0</v>
      </c>
      <c r="F340" s="36">
        <v>0</v>
      </c>
      <c r="G340" s="36">
        <v>0</v>
      </c>
      <c r="H340" s="36">
        <v>0</v>
      </c>
      <c r="I340" s="36">
        <v>2</v>
      </c>
      <c r="J340" s="36">
        <v>2</v>
      </c>
      <c r="K340" s="36">
        <v>0</v>
      </c>
      <c r="L340" s="104">
        <f>SUM(D340:K340)</f>
        <v>5</v>
      </c>
      <c r="M340" s="36"/>
      <c r="N340" s="67">
        <f>L340*100/$L$8</f>
        <v>26.315789473684209</v>
      </c>
    </row>
    <row r="341" spans="1:14" x14ac:dyDescent="0.25">
      <c r="A341" s="48">
        <v>333</v>
      </c>
      <c r="B341" s="38" t="s">
        <v>174</v>
      </c>
      <c r="C341" s="53" t="s">
        <v>150</v>
      </c>
      <c r="D341" s="36">
        <v>1</v>
      </c>
      <c r="E341" s="36">
        <v>0</v>
      </c>
      <c r="F341" s="36">
        <v>2</v>
      </c>
      <c r="G341" s="36">
        <v>0</v>
      </c>
      <c r="H341" s="36">
        <v>0</v>
      </c>
      <c r="I341" s="36">
        <v>2</v>
      </c>
      <c r="J341" s="36">
        <v>0</v>
      </c>
      <c r="K341" s="36">
        <v>0</v>
      </c>
      <c r="L341" s="110">
        <f>SUM(D341:K341)</f>
        <v>5</v>
      </c>
      <c r="M341" s="36"/>
      <c r="N341" s="67">
        <f>L341*100/$L$8</f>
        <v>26.315789473684209</v>
      </c>
    </row>
    <row r="342" spans="1:14" x14ac:dyDescent="0.25">
      <c r="A342" s="37">
        <v>334</v>
      </c>
      <c r="B342" s="98" t="s">
        <v>750</v>
      </c>
      <c r="C342" s="38" t="s">
        <v>733</v>
      </c>
      <c r="D342" s="41">
        <v>1</v>
      </c>
      <c r="E342" s="41">
        <v>0</v>
      </c>
      <c r="F342" s="41">
        <v>1</v>
      </c>
      <c r="G342" s="41">
        <v>1</v>
      </c>
      <c r="H342" s="41">
        <v>0</v>
      </c>
      <c r="I342" s="41">
        <v>0</v>
      </c>
      <c r="J342" s="41">
        <v>2</v>
      </c>
      <c r="K342" s="41">
        <v>0</v>
      </c>
      <c r="L342" s="36">
        <f>SUM(D342:K342)</f>
        <v>5</v>
      </c>
      <c r="M342" s="36"/>
      <c r="N342" s="90">
        <f>L342*100/$L$8</f>
        <v>26.315789473684209</v>
      </c>
    </row>
    <row r="343" spans="1:14" x14ac:dyDescent="0.25">
      <c r="A343" s="37">
        <v>335</v>
      </c>
      <c r="B343" s="38" t="s">
        <v>754</v>
      </c>
      <c r="C343" s="98" t="s">
        <v>733</v>
      </c>
      <c r="D343" s="36">
        <v>0</v>
      </c>
      <c r="E343" s="36">
        <v>0</v>
      </c>
      <c r="F343" s="36">
        <v>2</v>
      </c>
      <c r="G343" s="36">
        <v>0</v>
      </c>
      <c r="H343" s="36">
        <v>0</v>
      </c>
      <c r="I343" s="36">
        <v>0</v>
      </c>
      <c r="J343" s="36">
        <v>3</v>
      </c>
      <c r="K343" s="36">
        <v>0</v>
      </c>
      <c r="L343" s="36">
        <f>SUM(D343:K343)</f>
        <v>5</v>
      </c>
      <c r="M343" s="36"/>
      <c r="N343" s="101">
        <f>L343*100/$L$8</f>
        <v>26.315789473684209</v>
      </c>
    </row>
    <row r="344" spans="1:14" ht="15.75" x14ac:dyDescent="0.25">
      <c r="A344" s="37">
        <v>336</v>
      </c>
      <c r="B344" s="94" t="s">
        <v>960</v>
      </c>
      <c r="C344" s="91" t="s">
        <v>929</v>
      </c>
      <c r="D344" s="99">
        <v>0</v>
      </c>
      <c r="E344" s="99">
        <v>0</v>
      </c>
      <c r="F344" s="99">
        <v>2</v>
      </c>
      <c r="G344" s="99">
        <v>0</v>
      </c>
      <c r="H344" s="99">
        <v>1</v>
      </c>
      <c r="I344" s="99">
        <v>0</v>
      </c>
      <c r="J344" s="99">
        <v>0</v>
      </c>
      <c r="K344" s="99">
        <v>2</v>
      </c>
      <c r="L344" s="36">
        <f>SUM(D344:K344)</f>
        <v>5</v>
      </c>
      <c r="M344" s="99"/>
      <c r="N344" s="101">
        <f>L344*100/$L$8</f>
        <v>26.315789473684209</v>
      </c>
    </row>
    <row r="345" spans="1:14" x14ac:dyDescent="0.25">
      <c r="A345" s="37">
        <v>337</v>
      </c>
      <c r="B345" s="37" t="s">
        <v>203</v>
      </c>
      <c r="C345" s="98" t="s">
        <v>183</v>
      </c>
      <c r="D345" s="36">
        <v>0</v>
      </c>
      <c r="E345" s="36">
        <v>0</v>
      </c>
      <c r="F345" s="36">
        <v>2</v>
      </c>
      <c r="G345" s="36">
        <v>1</v>
      </c>
      <c r="H345" s="36">
        <v>1</v>
      </c>
      <c r="I345" s="36">
        <v>0</v>
      </c>
      <c r="J345" s="36">
        <v>0</v>
      </c>
      <c r="K345" s="36">
        <v>1</v>
      </c>
      <c r="L345" s="36">
        <f>SUM(D345:K345)</f>
        <v>5</v>
      </c>
      <c r="M345" s="36"/>
      <c r="N345" s="101">
        <f>L345*100/$L$8</f>
        <v>26.315789473684209</v>
      </c>
    </row>
    <row r="346" spans="1:14" x14ac:dyDescent="0.25">
      <c r="A346" s="37">
        <v>338</v>
      </c>
      <c r="B346" s="92" t="s">
        <v>969</v>
      </c>
      <c r="C346" s="91" t="s">
        <v>929</v>
      </c>
      <c r="D346" s="102">
        <v>0</v>
      </c>
      <c r="E346" s="102">
        <v>0</v>
      </c>
      <c r="F346" s="102">
        <v>1</v>
      </c>
      <c r="G346" s="102">
        <v>0</v>
      </c>
      <c r="H346" s="102">
        <v>1</v>
      </c>
      <c r="I346" s="102">
        <v>0</v>
      </c>
      <c r="J346" s="102">
        <v>3</v>
      </c>
      <c r="K346" s="102">
        <v>0</v>
      </c>
      <c r="L346" s="36">
        <f>SUM(D346:K346)</f>
        <v>5</v>
      </c>
      <c r="M346" s="99"/>
      <c r="N346" s="101">
        <f>L346*100/$L$8</f>
        <v>26.315789473684209</v>
      </c>
    </row>
    <row r="347" spans="1:14" x14ac:dyDescent="0.25">
      <c r="A347" s="37">
        <v>339</v>
      </c>
      <c r="B347" s="38" t="s">
        <v>175</v>
      </c>
      <c r="C347" s="98" t="s">
        <v>150</v>
      </c>
      <c r="D347" s="36">
        <v>0</v>
      </c>
      <c r="E347" s="36">
        <v>0</v>
      </c>
      <c r="F347" s="36">
        <v>2</v>
      </c>
      <c r="G347" s="36">
        <v>0</v>
      </c>
      <c r="H347" s="36">
        <v>3</v>
      </c>
      <c r="I347" s="36">
        <v>0</v>
      </c>
      <c r="J347" s="36">
        <v>0</v>
      </c>
      <c r="K347" s="36">
        <v>0</v>
      </c>
      <c r="L347" s="36">
        <f>SUM(D347:K347)</f>
        <v>5</v>
      </c>
      <c r="M347" s="36"/>
      <c r="N347" s="101">
        <f>L347*100/$L$8</f>
        <v>26.315789473684209</v>
      </c>
    </row>
    <row r="348" spans="1:14" x14ac:dyDescent="0.25">
      <c r="A348" s="37">
        <v>340</v>
      </c>
      <c r="B348" s="37" t="s">
        <v>461</v>
      </c>
      <c r="C348" s="98" t="s">
        <v>414</v>
      </c>
      <c r="D348" s="36">
        <v>0</v>
      </c>
      <c r="E348" s="36">
        <v>0</v>
      </c>
      <c r="F348" s="36">
        <v>2</v>
      </c>
      <c r="G348" s="36">
        <v>0</v>
      </c>
      <c r="H348" s="36">
        <v>0</v>
      </c>
      <c r="I348" s="36">
        <v>0</v>
      </c>
      <c r="J348" s="36">
        <v>3</v>
      </c>
      <c r="K348" s="36">
        <v>0</v>
      </c>
      <c r="L348" s="36">
        <f>SUM(D348:K348)</f>
        <v>5</v>
      </c>
      <c r="M348" s="36"/>
      <c r="N348" s="101">
        <f>L348*100/$L$8</f>
        <v>26.315789473684209</v>
      </c>
    </row>
    <row r="349" spans="1:14" x14ac:dyDescent="0.25">
      <c r="A349" s="37">
        <v>341</v>
      </c>
      <c r="B349" s="37" t="s">
        <v>770</v>
      </c>
      <c r="C349" s="98" t="s">
        <v>733</v>
      </c>
      <c r="D349" s="36">
        <v>2</v>
      </c>
      <c r="E349" s="36">
        <v>0</v>
      </c>
      <c r="F349" s="36">
        <v>1</v>
      </c>
      <c r="G349" s="36">
        <v>0</v>
      </c>
      <c r="H349" s="36">
        <v>0</v>
      </c>
      <c r="I349" s="36">
        <v>0</v>
      </c>
      <c r="J349" s="36">
        <v>0</v>
      </c>
      <c r="K349" s="36">
        <v>2</v>
      </c>
      <c r="L349" s="36">
        <f>SUM(D349:K349)</f>
        <v>5</v>
      </c>
      <c r="M349" s="36"/>
      <c r="N349" s="101">
        <f>L349*100/$L$8</f>
        <v>26.315789473684209</v>
      </c>
    </row>
    <row r="350" spans="1:14" x14ac:dyDescent="0.25">
      <c r="A350" s="37">
        <v>342</v>
      </c>
      <c r="B350" s="37" t="s">
        <v>202</v>
      </c>
      <c r="C350" s="98" t="s">
        <v>183</v>
      </c>
      <c r="D350" s="36">
        <v>2</v>
      </c>
      <c r="E350" s="36">
        <v>0</v>
      </c>
      <c r="F350" s="36">
        <v>0</v>
      </c>
      <c r="G350" s="36">
        <v>0</v>
      </c>
      <c r="H350" s="36">
        <v>3</v>
      </c>
      <c r="I350" s="36">
        <v>0</v>
      </c>
      <c r="J350" s="36">
        <v>0</v>
      </c>
      <c r="K350" s="36">
        <v>0</v>
      </c>
      <c r="L350" s="36">
        <f>SUM(D350:K350)</f>
        <v>5</v>
      </c>
      <c r="M350" s="36"/>
      <c r="N350" s="101">
        <f>L350*100/$L$8</f>
        <v>26.315789473684209</v>
      </c>
    </row>
    <row r="351" spans="1:14" x14ac:dyDescent="0.25">
      <c r="A351" s="37">
        <v>343</v>
      </c>
      <c r="B351" s="37" t="s">
        <v>737</v>
      </c>
      <c r="C351" s="98" t="s">
        <v>733</v>
      </c>
      <c r="D351" s="36">
        <v>1</v>
      </c>
      <c r="E351" s="36">
        <v>0</v>
      </c>
      <c r="F351" s="36">
        <v>1</v>
      </c>
      <c r="G351" s="36">
        <v>0</v>
      </c>
      <c r="H351" s="36">
        <v>0</v>
      </c>
      <c r="I351" s="36">
        <v>0</v>
      </c>
      <c r="J351" s="36">
        <v>0</v>
      </c>
      <c r="K351" s="36">
        <v>2</v>
      </c>
      <c r="L351" s="36">
        <f>SUM(D351:K351)</f>
        <v>4</v>
      </c>
      <c r="M351" s="36"/>
      <c r="N351" s="101">
        <f>L351*100/$L$8</f>
        <v>21.05263157894737</v>
      </c>
    </row>
    <row r="352" spans="1:14" x14ac:dyDescent="0.25">
      <c r="A352" s="37">
        <v>344</v>
      </c>
      <c r="B352" s="37" t="s">
        <v>204</v>
      </c>
      <c r="C352" s="98" t="s">
        <v>183</v>
      </c>
      <c r="D352" s="36">
        <v>0</v>
      </c>
      <c r="E352" s="36">
        <v>0</v>
      </c>
      <c r="F352" s="36">
        <v>1</v>
      </c>
      <c r="G352" s="36">
        <v>1</v>
      </c>
      <c r="H352" s="36">
        <v>0</v>
      </c>
      <c r="I352" s="36">
        <v>0</v>
      </c>
      <c r="J352" s="36">
        <v>0</v>
      </c>
      <c r="K352" s="36">
        <v>2</v>
      </c>
      <c r="L352" s="36">
        <f>SUM(D352:K352)</f>
        <v>4</v>
      </c>
      <c r="M352" s="36"/>
      <c r="N352" s="101">
        <f>L352*100/$L$8</f>
        <v>21.05263157894737</v>
      </c>
    </row>
    <row r="353" spans="1:14" x14ac:dyDescent="0.25">
      <c r="A353" s="37">
        <v>345</v>
      </c>
      <c r="B353" s="45" t="s">
        <v>489</v>
      </c>
      <c r="C353" s="98" t="s">
        <v>795</v>
      </c>
      <c r="D353" s="36">
        <v>1</v>
      </c>
      <c r="E353" s="36">
        <v>1</v>
      </c>
      <c r="F353" s="36">
        <v>2</v>
      </c>
      <c r="G353" s="36">
        <v>0</v>
      </c>
      <c r="H353" s="36">
        <v>0</v>
      </c>
      <c r="I353" s="36">
        <v>0</v>
      </c>
      <c r="J353" s="36">
        <v>0</v>
      </c>
      <c r="K353" s="36">
        <v>0</v>
      </c>
      <c r="L353" s="36">
        <f>SUM(D353:K353)</f>
        <v>4</v>
      </c>
      <c r="M353" s="36"/>
      <c r="N353" s="101">
        <f>L353*100/$L$8</f>
        <v>21.05263157894737</v>
      </c>
    </row>
    <row r="354" spans="1:14" x14ac:dyDescent="0.25">
      <c r="A354" s="37">
        <v>346</v>
      </c>
      <c r="B354" s="38" t="s">
        <v>731</v>
      </c>
      <c r="C354" s="98" t="s">
        <v>733</v>
      </c>
      <c r="D354" s="36">
        <v>3</v>
      </c>
      <c r="E354" s="36">
        <v>1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36">
        <v>0</v>
      </c>
      <c r="L354" s="36">
        <f>SUM(D354:K354)</f>
        <v>4</v>
      </c>
      <c r="M354" s="36"/>
      <c r="N354" s="101">
        <f>L354*100/$L$8</f>
        <v>21.05263157894737</v>
      </c>
    </row>
    <row r="355" spans="1:14" x14ac:dyDescent="0.25">
      <c r="A355" s="37">
        <v>347</v>
      </c>
      <c r="B355" s="37" t="s">
        <v>205</v>
      </c>
      <c r="C355" s="98" t="s">
        <v>183</v>
      </c>
      <c r="D355" s="36">
        <v>1</v>
      </c>
      <c r="E355" s="36">
        <v>0</v>
      </c>
      <c r="F355" s="36">
        <v>2</v>
      </c>
      <c r="G355" s="36">
        <v>0</v>
      </c>
      <c r="H355" s="36">
        <v>0</v>
      </c>
      <c r="I355" s="36">
        <v>0</v>
      </c>
      <c r="J355" s="36">
        <v>0</v>
      </c>
      <c r="K355" s="36">
        <v>1</v>
      </c>
      <c r="L355" s="36">
        <f>SUM(D355:K355)</f>
        <v>4</v>
      </c>
      <c r="M355" s="36"/>
      <c r="N355" s="101">
        <f>L355*100/$L$8</f>
        <v>21.05263157894737</v>
      </c>
    </row>
    <row r="356" spans="1:14" x14ac:dyDescent="0.25">
      <c r="A356" s="37">
        <v>348</v>
      </c>
      <c r="B356" s="38" t="s">
        <v>759</v>
      </c>
      <c r="C356" s="98" t="s">
        <v>733</v>
      </c>
      <c r="D356" s="36">
        <v>2</v>
      </c>
      <c r="E356" s="36">
        <v>0</v>
      </c>
      <c r="F356" s="36">
        <v>0</v>
      </c>
      <c r="G356" s="36">
        <v>0</v>
      </c>
      <c r="H356" s="36">
        <v>0</v>
      </c>
      <c r="I356" s="36">
        <v>2</v>
      </c>
      <c r="J356" s="36">
        <v>0</v>
      </c>
      <c r="K356" s="36">
        <v>0</v>
      </c>
      <c r="L356" s="36">
        <f>SUM(D356:K356)</f>
        <v>4</v>
      </c>
      <c r="M356" s="36"/>
      <c r="N356" s="101">
        <f>L356*100/$L$8</f>
        <v>21.05263157894737</v>
      </c>
    </row>
    <row r="357" spans="1:14" x14ac:dyDescent="0.25">
      <c r="A357" s="37">
        <v>349</v>
      </c>
      <c r="B357" s="38" t="s">
        <v>761</v>
      </c>
      <c r="C357" s="98" t="s">
        <v>733</v>
      </c>
      <c r="D357" s="36">
        <v>1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3</v>
      </c>
      <c r="K357" s="36">
        <v>0</v>
      </c>
      <c r="L357" s="36">
        <f>SUM(D357:K357)</f>
        <v>4</v>
      </c>
      <c r="M357" s="36"/>
      <c r="N357" s="101">
        <f>L357*100/$L$8</f>
        <v>21.05263157894737</v>
      </c>
    </row>
    <row r="358" spans="1:14" x14ac:dyDescent="0.25">
      <c r="A358" s="37">
        <v>350</v>
      </c>
      <c r="B358" s="38" t="s">
        <v>459</v>
      </c>
      <c r="C358" s="98" t="s">
        <v>414</v>
      </c>
      <c r="D358" s="36">
        <v>0</v>
      </c>
      <c r="E358" s="36">
        <v>0</v>
      </c>
      <c r="F358" s="36">
        <v>2</v>
      </c>
      <c r="G358" s="36">
        <v>0</v>
      </c>
      <c r="H358" s="36">
        <v>0</v>
      </c>
      <c r="I358" s="36">
        <v>0</v>
      </c>
      <c r="J358" s="36">
        <v>0</v>
      </c>
      <c r="K358" s="36">
        <v>2</v>
      </c>
      <c r="L358" s="36">
        <f>SUM(D358:K358)</f>
        <v>4</v>
      </c>
      <c r="M358" s="36"/>
      <c r="N358" s="101">
        <f>L358*100/$L$8</f>
        <v>21.05263157894737</v>
      </c>
    </row>
    <row r="359" spans="1:14" x14ac:dyDescent="0.25">
      <c r="A359" s="37">
        <v>351</v>
      </c>
      <c r="B359" s="37" t="s">
        <v>747</v>
      </c>
      <c r="C359" s="98" t="s">
        <v>733</v>
      </c>
      <c r="D359" s="36">
        <v>1</v>
      </c>
      <c r="E359" s="36">
        <v>1</v>
      </c>
      <c r="F359" s="36">
        <v>1</v>
      </c>
      <c r="G359" s="36">
        <v>0</v>
      </c>
      <c r="H359" s="36">
        <v>0</v>
      </c>
      <c r="I359" s="36">
        <v>0</v>
      </c>
      <c r="J359" s="36">
        <v>0</v>
      </c>
      <c r="K359" s="36">
        <v>0</v>
      </c>
      <c r="L359" s="36">
        <f>SUM(D359:K359)</f>
        <v>3</v>
      </c>
      <c r="M359" s="36"/>
      <c r="N359" s="101">
        <f>L359*100/$L$8</f>
        <v>15.789473684210526</v>
      </c>
    </row>
    <row r="360" spans="1:14" x14ac:dyDescent="0.25">
      <c r="A360" s="37">
        <v>352</v>
      </c>
      <c r="B360" s="38" t="s">
        <v>755</v>
      </c>
      <c r="C360" s="98" t="s">
        <v>733</v>
      </c>
      <c r="D360" s="36">
        <v>1</v>
      </c>
      <c r="E360" s="36">
        <v>0</v>
      </c>
      <c r="F360" s="36">
        <v>1</v>
      </c>
      <c r="G360" s="36">
        <v>1</v>
      </c>
      <c r="H360" s="36">
        <v>0</v>
      </c>
      <c r="I360" s="36">
        <v>0</v>
      </c>
      <c r="J360" s="36">
        <v>0</v>
      </c>
      <c r="K360" s="36">
        <v>0</v>
      </c>
      <c r="L360" s="36">
        <f>SUM(D360:K360)</f>
        <v>3</v>
      </c>
      <c r="M360" s="36"/>
      <c r="N360" s="101">
        <f>L360*100/$L$8</f>
        <v>15.789473684210526</v>
      </c>
    </row>
    <row r="361" spans="1:14" x14ac:dyDescent="0.25">
      <c r="A361" s="37">
        <v>353</v>
      </c>
      <c r="B361" s="45" t="s">
        <v>497</v>
      </c>
      <c r="C361" s="98" t="s">
        <v>795</v>
      </c>
      <c r="D361" s="39">
        <v>0</v>
      </c>
      <c r="E361" s="39">
        <v>0</v>
      </c>
      <c r="F361" s="39">
        <v>2</v>
      </c>
      <c r="G361" s="39">
        <v>0</v>
      </c>
      <c r="H361" s="39">
        <v>0</v>
      </c>
      <c r="I361" s="39">
        <v>0</v>
      </c>
      <c r="J361" s="39">
        <v>0</v>
      </c>
      <c r="K361" s="39">
        <v>1</v>
      </c>
      <c r="L361" s="36">
        <f>SUM(D361:K361)</f>
        <v>3</v>
      </c>
      <c r="M361" s="36"/>
      <c r="N361" s="101">
        <f>L361*100/$L$8</f>
        <v>15.789473684210526</v>
      </c>
    </row>
    <row r="362" spans="1:14" x14ac:dyDescent="0.25">
      <c r="A362" s="37">
        <v>354</v>
      </c>
      <c r="B362" s="38" t="s">
        <v>177</v>
      </c>
      <c r="C362" s="98" t="s">
        <v>150</v>
      </c>
      <c r="D362" s="36">
        <v>0</v>
      </c>
      <c r="E362" s="36">
        <v>0</v>
      </c>
      <c r="F362" s="36">
        <v>0</v>
      </c>
      <c r="G362" s="36">
        <v>0</v>
      </c>
      <c r="H362" s="36">
        <v>3</v>
      </c>
      <c r="I362" s="36">
        <v>0</v>
      </c>
      <c r="J362" s="36">
        <v>0</v>
      </c>
      <c r="K362" s="36">
        <v>0</v>
      </c>
      <c r="L362" s="36">
        <f>SUM(D362:K362)</f>
        <v>3</v>
      </c>
      <c r="M362" s="36"/>
      <c r="N362" s="101">
        <f>L362*100/$L$8</f>
        <v>15.789473684210526</v>
      </c>
    </row>
    <row r="363" spans="1:14" x14ac:dyDescent="0.25">
      <c r="A363" s="37">
        <v>355</v>
      </c>
      <c r="B363" s="92" t="s">
        <v>952</v>
      </c>
      <c r="C363" s="91" t="s">
        <v>929</v>
      </c>
      <c r="D363" s="99">
        <v>0</v>
      </c>
      <c r="E363" s="99">
        <v>0</v>
      </c>
      <c r="F363" s="99">
        <v>1</v>
      </c>
      <c r="G363" s="99">
        <v>0</v>
      </c>
      <c r="H363" s="99">
        <v>0</v>
      </c>
      <c r="I363" s="99">
        <v>0</v>
      </c>
      <c r="J363" s="99">
        <v>2</v>
      </c>
      <c r="K363" s="99">
        <v>0</v>
      </c>
      <c r="L363" s="36">
        <f>SUM(D363:K363)</f>
        <v>3</v>
      </c>
      <c r="M363" s="99"/>
      <c r="N363" s="101">
        <f>L363*100/$L$8</f>
        <v>15.789473684210526</v>
      </c>
    </row>
    <row r="364" spans="1:14" x14ac:dyDescent="0.25">
      <c r="A364" s="37">
        <v>356</v>
      </c>
      <c r="B364" s="38" t="s">
        <v>178</v>
      </c>
      <c r="C364" s="98" t="s">
        <v>150</v>
      </c>
      <c r="D364" s="36">
        <v>0</v>
      </c>
      <c r="E364" s="36">
        <v>0</v>
      </c>
      <c r="F364" s="36">
        <v>2</v>
      </c>
      <c r="G364" s="36">
        <v>1</v>
      </c>
      <c r="H364" s="36">
        <v>0</v>
      </c>
      <c r="I364" s="36">
        <v>0</v>
      </c>
      <c r="J364" s="36">
        <v>0</v>
      </c>
      <c r="K364" s="36">
        <v>0</v>
      </c>
      <c r="L364" s="36">
        <f>SUM(D364:K364)</f>
        <v>3</v>
      </c>
      <c r="M364" s="36"/>
      <c r="N364" s="101">
        <f>L364*100/$L$8</f>
        <v>15.789473684210526</v>
      </c>
    </row>
    <row r="365" spans="1:14" x14ac:dyDescent="0.25">
      <c r="A365" s="37">
        <v>357</v>
      </c>
      <c r="B365" s="38" t="s">
        <v>179</v>
      </c>
      <c r="C365" s="98" t="s">
        <v>150</v>
      </c>
      <c r="D365" s="36">
        <v>1</v>
      </c>
      <c r="E365" s="36">
        <v>0</v>
      </c>
      <c r="F365" s="36">
        <v>1</v>
      </c>
      <c r="G365" s="36">
        <v>0</v>
      </c>
      <c r="H365" s="36">
        <v>0</v>
      </c>
      <c r="I365" s="36">
        <v>0</v>
      </c>
      <c r="J365" s="36">
        <v>0</v>
      </c>
      <c r="K365" s="36">
        <v>1</v>
      </c>
      <c r="L365" s="36">
        <f>SUM(D365:K365)</f>
        <v>3</v>
      </c>
      <c r="M365" s="36"/>
      <c r="N365" s="101">
        <f>L365*100/$L$8</f>
        <v>15.789473684210526</v>
      </c>
    </row>
    <row r="366" spans="1:14" x14ac:dyDescent="0.25">
      <c r="A366" s="37">
        <v>358</v>
      </c>
      <c r="B366" s="38" t="s">
        <v>776</v>
      </c>
      <c r="C366" s="98" t="s">
        <v>733</v>
      </c>
      <c r="D366" s="36">
        <v>1</v>
      </c>
      <c r="E366" s="36">
        <v>0</v>
      </c>
      <c r="F366" s="36">
        <v>1</v>
      </c>
      <c r="G366" s="36">
        <v>1</v>
      </c>
      <c r="H366" s="36">
        <v>0</v>
      </c>
      <c r="I366" s="36">
        <v>0</v>
      </c>
      <c r="J366" s="36">
        <v>0</v>
      </c>
      <c r="K366" s="36">
        <v>0</v>
      </c>
      <c r="L366" s="36">
        <f>SUM(D366:K366)</f>
        <v>3</v>
      </c>
      <c r="M366" s="36"/>
      <c r="N366" s="101">
        <f>L366*100/$L$8</f>
        <v>15.789473684210526</v>
      </c>
    </row>
    <row r="367" spans="1:14" x14ac:dyDescent="0.25">
      <c r="A367" s="37">
        <v>359</v>
      </c>
      <c r="B367" s="38" t="s">
        <v>176</v>
      </c>
      <c r="C367" s="98" t="s">
        <v>150</v>
      </c>
      <c r="D367" s="36">
        <v>0</v>
      </c>
      <c r="E367" s="36">
        <v>1</v>
      </c>
      <c r="F367" s="36">
        <v>0</v>
      </c>
      <c r="G367" s="36">
        <v>0</v>
      </c>
      <c r="H367" s="36">
        <v>0</v>
      </c>
      <c r="I367" s="36">
        <v>0</v>
      </c>
      <c r="J367" s="36">
        <v>0</v>
      </c>
      <c r="K367" s="36">
        <v>1</v>
      </c>
      <c r="L367" s="36">
        <f>SUM(D367:K367)</f>
        <v>2</v>
      </c>
      <c r="M367" s="36"/>
      <c r="N367" s="101">
        <f>L367*100/$L$8</f>
        <v>10.526315789473685</v>
      </c>
    </row>
    <row r="368" spans="1:14" x14ac:dyDescent="0.25">
      <c r="A368" s="37">
        <v>360</v>
      </c>
      <c r="B368" s="37" t="s">
        <v>714</v>
      </c>
      <c r="C368" s="98" t="s">
        <v>683</v>
      </c>
      <c r="D368" s="36">
        <v>1</v>
      </c>
      <c r="E368" s="36">
        <v>0</v>
      </c>
      <c r="F368" s="36">
        <v>1</v>
      </c>
      <c r="G368" s="36">
        <v>0</v>
      </c>
      <c r="H368" s="36">
        <v>0</v>
      </c>
      <c r="I368" s="36">
        <v>0</v>
      </c>
      <c r="J368" s="36">
        <v>0</v>
      </c>
      <c r="K368" s="36">
        <v>0</v>
      </c>
      <c r="L368" s="36">
        <f>SUM(D368:K368)</f>
        <v>2</v>
      </c>
      <c r="M368" s="36"/>
      <c r="N368" s="101">
        <f>L368*100/$L$8</f>
        <v>10.526315789473685</v>
      </c>
    </row>
    <row r="369" spans="1:14" x14ac:dyDescent="0.25">
      <c r="A369" s="37">
        <v>361</v>
      </c>
      <c r="B369" s="37" t="s">
        <v>399</v>
      </c>
      <c r="C369" s="38" t="s">
        <v>343</v>
      </c>
      <c r="D369" s="39">
        <v>0</v>
      </c>
      <c r="E369" s="39">
        <v>0</v>
      </c>
      <c r="F369" s="39">
        <v>2</v>
      </c>
      <c r="G369" s="39">
        <v>0</v>
      </c>
      <c r="H369" s="39">
        <v>0</v>
      </c>
      <c r="I369" s="39">
        <v>0</v>
      </c>
      <c r="J369" s="39">
        <v>0</v>
      </c>
      <c r="K369" s="39">
        <v>0</v>
      </c>
      <c r="L369" s="36">
        <f>SUM(D369:K369)</f>
        <v>2</v>
      </c>
      <c r="M369" s="36"/>
      <c r="N369" s="101">
        <f>L369*100/$L$8</f>
        <v>10.526315789473685</v>
      </c>
    </row>
    <row r="370" spans="1:14" x14ac:dyDescent="0.25">
      <c r="A370" s="37">
        <v>362</v>
      </c>
      <c r="B370" s="95" t="s">
        <v>954</v>
      </c>
      <c r="C370" s="91" t="s">
        <v>929</v>
      </c>
      <c r="D370" s="99">
        <v>1</v>
      </c>
      <c r="E370" s="99">
        <v>0</v>
      </c>
      <c r="F370" s="99">
        <v>1</v>
      </c>
      <c r="G370" s="99">
        <v>0</v>
      </c>
      <c r="H370" s="99">
        <v>0</v>
      </c>
      <c r="I370" s="99">
        <v>0</v>
      </c>
      <c r="J370" s="99">
        <v>0</v>
      </c>
      <c r="K370" s="99">
        <v>0</v>
      </c>
      <c r="L370" s="36">
        <f>SUM(D370:K370)</f>
        <v>2</v>
      </c>
      <c r="M370" s="99"/>
      <c r="N370" s="101">
        <f>L370*100/$L$8</f>
        <v>10.526315789473685</v>
      </c>
    </row>
    <row r="371" spans="1:14" x14ac:dyDescent="0.25">
      <c r="A371" s="37">
        <v>363</v>
      </c>
      <c r="B371" s="37" t="s">
        <v>716</v>
      </c>
      <c r="C371" s="98" t="s">
        <v>683</v>
      </c>
      <c r="D371" s="36">
        <v>0</v>
      </c>
      <c r="E371" s="36">
        <v>0</v>
      </c>
      <c r="F371" s="36">
        <v>2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f>SUM(D371:K371)</f>
        <v>2</v>
      </c>
      <c r="M371" s="36"/>
      <c r="N371" s="101">
        <f>L371*100/$L$8</f>
        <v>10.526315789473685</v>
      </c>
    </row>
    <row r="372" spans="1:14" ht="15.75" x14ac:dyDescent="0.25">
      <c r="A372" s="37">
        <v>364</v>
      </c>
      <c r="B372" s="94" t="s">
        <v>951</v>
      </c>
      <c r="C372" s="91" t="s">
        <v>929</v>
      </c>
      <c r="D372" s="99">
        <v>0</v>
      </c>
      <c r="E372" s="99">
        <v>0</v>
      </c>
      <c r="F372" s="99">
        <v>1</v>
      </c>
      <c r="G372" s="99">
        <v>0</v>
      </c>
      <c r="H372" s="99">
        <v>0</v>
      </c>
      <c r="I372" s="99">
        <v>0</v>
      </c>
      <c r="J372" s="99">
        <v>1</v>
      </c>
      <c r="K372" s="99">
        <v>0</v>
      </c>
      <c r="L372" s="36">
        <f>SUM(D372:K372)</f>
        <v>2</v>
      </c>
      <c r="M372" s="99"/>
      <c r="N372" s="101">
        <f>L372*100/$L$8</f>
        <v>10.526315789473685</v>
      </c>
    </row>
    <row r="373" spans="1:14" x14ac:dyDescent="0.25">
      <c r="A373" s="37">
        <v>365</v>
      </c>
      <c r="B373" s="37" t="s">
        <v>319</v>
      </c>
      <c r="C373" s="98" t="s">
        <v>303</v>
      </c>
      <c r="D373" s="36">
        <v>1</v>
      </c>
      <c r="E373" s="36">
        <v>0</v>
      </c>
      <c r="F373" s="36">
        <v>0</v>
      </c>
      <c r="G373" s="36">
        <v>1</v>
      </c>
      <c r="H373" s="36">
        <v>0</v>
      </c>
      <c r="I373" s="36">
        <v>0</v>
      </c>
      <c r="J373" s="36">
        <v>0</v>
      </c>
      <c r="K373" s="36">
        <v>0</v>
      </c>
      <c r="L373" s="36">
        <f>SUM(D373:K373)</f>
        <v>2</v>
      </c>
      <c r="M373" s="36"/>
      <c r="N373" s="101">
        <f>L373*100/$L$8</f>
        <v>10.526315789473685</v>
      </c>
    </row>
    <row r="374" spans="1:14" x14ac:dyDescent="0.25">
      <c r="A374" s="37">
        <v>366</v>
      </c>
      <c r="B374" s="45" t="s">
        <v>506</v>
      </c>
      <c r="C374" s="98" t="s">
        <v>795</v>
      </c>
      <c r="D374" s="39">
        <v>1</v>
      </c>
      <c r="E374" s="39">
        <v>0</v>
      </c>
      <c r="F374" s="39">
        <v>1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6">
        <f>SUM(D374:K374)</f>
        <v>2</v>
      </c>
      <c r="M374" s="36"/>
      <c r="N374" s="101">
        <f>L374*100/$L$8</f>
        <v>10.526315789473685</v>
      </c>
    </row>
    <row r="375" spans="1:14" x14ac:dyDescent="0.25">
      <c r="A375" s="37">
        <v>367</v>
      </c>
      <c r="B375" s="38" t="s">
        <v>206</v>
      </c>
      <c r="C375" s="98" t="s">
        <v>183</v>
      </c>
      <c r="D375" s="36">
        <v>1</v>
      </c>
      <c r="E375" s="36">
        <v>0</v>
      </c>
      <c r="F375" s="36">
        <v>0</v>
      </c>
      <c r="G375" s="36">
        <v>0</v>
      </c>
      <c r="H375" s="36">
        <v>0</v>
      </c>
      <c r="I375" s="36">
        <v>0</v>
      </c>
      <c r="J375" s="36">
        <v>0</v>
      </c>
      <c r="K375" s="36">
        <v>0</v>
      </c>
      <c r="L375" s="36">
        <f>SUM(D375:K375)</f>
        <v>1</v>
      </c>
      <c r="M375" s="36"/>
      <c r="N375" s="101">
        <f>L375*100/$L$8</f>
        <v>5.2631578947368425</v>
      </c>
    </row>
    <row r="376" spans="1:14" x14ac:dyDescent="0.25">
      <c r="A376" s="37">
        <v>368</v>
      </c>
      <c r="B376" s="38" t="s">
        <v>180</v>
      </c>
      <c r="C376" s="98" t="s">
        <v>150</v>
      </c>
      <c r="D376" s="36">
        <v>0</v>
      </c>
      <c r="E376" s="36">
        <v>0</v>
      </c>
      <c r="F376" s="36">
        <v>1</v>
      </c>
      <c r="G376" s="36">
        <v>0</v>
      </c>
      <c r="H376" s="36">
        <v>0</v>
      </c>
      <c r="I376" s="36">
        <v>0</v>
      </c>
      <c r="J376" s="36">
        <v>0</v>
      </c>
      <c r="K376" s="36">
        <v>0</v>
      </c>
      <c r="L376" s="36">
        <f>SUM(D376:K376)</f>
        <v>1</v>
      </c>
      <c r="M376" s="36"/>
      <c r="N376" s="101">
        <f>L376*100/$L$8</f>
        <v>5.2631578947368425</v>
      </c>
    </row>
    <row r="377" spans="1:14" x14ac:dyDescent="0.25">
      <c r="A377" s="37">
        <v>369</v>
      </c>
      <c r="B377" s="38" t="s">
        <v>181</v>
      </c>
      <c r="C377" s="98" t="s">
        <v>150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6">
        <v>0</v>
      </c>
      <c r="J377" s="36">
        <v>0</v>
      </c>
      <c r="K377" s="36">
        <v>0</v>
      </c>
      <c r="L377" s="36">
        <f>SUM(D377:K377)</f>
        <v>0</v>
      </c>
      <c r="M377" s="36"/>
      <c r="N377" s="101">
        <f>L377*100/$L$8</f>
        <v>0</v>
      </c>
    </row>
    <row r="378" spans="1:14" ht="15.75" x14ac:dyDescent="0.25">
      <c r="A378" s="37">
        <v>370</v>
      </c>
      <c r="B378" s="94" t="s">
        <v>958</v>
      </c>
      <c r="C378" s="91" t="s">
        <v>929</v>
      </c>
      <c r="D378" s="99">
        <v>0</v>
      </c>
      <c r="E378" s="99">
        <v>0</v>
      </c>
      <c r="F378" s="99">
        <v>0</v>
      </c>
      <c r="G378" s="99">
        <v>0</v>
      </c>
      <c r="H378" s="99">
        <v>0</v>
      </c>
      <c r="I378" s="99">
        <v>0</v>
      </c>
      <c r="J378" s="99">
        <v>0</v>
      </c>
      <c r="K378" s="99">
        <v>0</v>
      </c>
      <c r="L378" s="36">
        <f>SUM(D378:K378)</f>
        <v>0</v>
      </c>
      <c r="M378" s="99"/>
      <c r="N378" s="101">
        <f>L378*100/$L$8</f>
        <v>0</v>
      </c>
    </row>
  </sheetData>
  <sortState ref="B9:N378">
    <sortCondition descending="1" ref="L9:L378"/>
    <sortCondition ref="B9:B378"/>
  </sortState>
  <mergeCells count="11">
    <mergeCell ref="L6:L7"/>
    <mergeCell ref="M6:M8"/>
    <mergeCell ref="N6:N8"/>
    <mergeCell ref="E6:K6"/>
    <mergeCell ref="A2:M2"/>
    <mergeCell ref="A3:M3"/>
    <mergeCell ref="A4:M4"/>
    <mergeCell ref="A6:A8"/>
    <mergeCell ref="B6:B8"/>
    <mergeCell ref="C6:C8"/>
    <mergeCell ref="D6:D7"/>
  </mergeCells>
  <conditionalFormatting sqref="D9:D378">
    <cfRule type="cellIs" dxfId="62" priority="8" operator="greaterThan">
      <formula>$D$8</formula>
    </cfRule>
  </conditionalFormatting>
  <conditionalFormatting sqref="E9:E378">
    <cfRule type="cellIs" dxfId="61" priority="7" operator="greaterThan">
      <formula>$E$8</formula>
    </cfRule>
  </conditionalFormatting>
  <conditionalFormatting sqref="F9:F378">
    <cfRule type="cellIs" dxfId="60" priority="6" operator="greaterThan">
      <formula>$F$8</formula>
    </cfRule>
  </conditionalFormatting>
  <conditionalFormatting sqref="G9:G378">
    <cfRule type="cellIs" dxfId="59" priority="5" operator="greaterThan">
      <formula>$G$8</formula>
    </cfRule>
  </conditionalFormatting>
  <conditionalFormatting sqref="H9:H378">
    <cfRule type="cellIs" dxfId="58" priority="4" operator="greaterThan">
      <formula>$H$8</formula>
    </cfRule>
  </conditionalFormatting>
  <conditionalFormatting sqref="I9:I378">
    <cfRule type="cellIs" dxfId="57" priority="3" operator="greaterThan">
      <formula>$I$8</formula>
    </cfRule>
  </conditionalFormatting>
  <conditionalFormatting sqref="J9:J378">
    <cfRule type="cellIs" dxfId="56" priority="2" operator="greaterThan">
      <formula>$J$8</formula>
    </cfRule>
  </conditionalFormatting>
  <conditionalFormatting sqref="K9:K378">
    <cfRule type="cellIs" dxfId="55" priority="1" operator="greaterThan">
      <formula>$K$8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4"/>
  <sheetViews>
    <sheetView topLeftCell="A37" workbookViewId="0">
      <selection activeCell="M68" sqref="M68"/>
    </sheetView>
  </sheetViews>
  <sheetFormatPr defaultRowHeight="15" x14ac:dyDescent="0.25"/>
  <cols>
    <col min="1" max="1" width="4.7109375" customWidth="1"/>
    <col min="2" max="2" width="21.5703125" customWidth="1"/>
    <col min="3" max="3" width="49.7109375" bestFit="1" customWidth="1"/>
    <col min="4" max="11" width="4" customWidth="1"/>
    <col min="12" max="12" width="9.140625" style="3"/>
    <col min="13" max="13" width="12" style="3" bestFit="1" customWidth="1"/>
    <col min="14" max="14" width="13.140625" customWidth="1"/>
  </cols>
  <sheetData>
    <row r="2" spans="1:14" x14ac:dyDescent="0.25">
      <c r="A2" s="119" t="s">
        <v>894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4" x14ac:dyDescent="0.25">
      <c r="A3" s="120" t="s">
        <v>892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x14ac:dyDescent="0.25">
      <c r="A4" s="122" t="s">
        <v>10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6" spans="1:14" x14ac:dyDescent="0.25">
      <c r="A6" s="135" t="s">
        <v>1</v>
      </c>
      <c r="B6" s="129" t="s">
        <v>2</v>
      </c>
      <c r="C6" s="129" t="s">
        <v>6</v>
      </c>
      <c r="D6" s="129">
        <v>1</v>
      </c>
      <c r="E6" s="139">
        <v>2</v>
      </c>
      <c r="F6" s="140"/>
      <c r="G6" s="139">
        <v>3</v>
      </c>
      <c r="H6" s="140"/>
      <c r="I6" s="141"/>
      <c r="J6" s="10">
        <v>4</v>
      </c>
      <c r="K6" s="129">
        <v>5</v>
      </c>
      <c r="L6" s="131" t="s">
        <v>0</v>
      </c>
      <c r="M6" s="131" t="s">
        <v>829</v>
      </c>
      <c r="N6" s="134" t="s">
        <v>7</v>
      </c>
    </row>
    <row r="7" spans="1:14" x14ac:dyDescent="0.25">
      <c r="A7" s="136"/>
      <c r="B7" s="138"/>
      <c r="C7" s="138"/>
      <c r="D7" s="130"/>
      <c r="E7" s="2">
        <v>1</v>
      </c>
      <c r="F7" s="2">
        <v>2</v>
      </c>
      <c r="G7" s="2">
        <v>1</v>
      </c>
      <c r="H7" s="2">
        <v>2</v>
      </c>
      <c r="I7" s="2">
        <v>3</v>
      </c>
      <c r="J7" s="2">
        <v>1</v>
      </c>
      <c r="K7" s="130"/>
      <c r="L7" s="132"/>
      <c r="M7" s="133"/>
      <c r="N7" s="134"/>
    </row>
    <row r="8" spans="1:14" x14ac:dyDescent="0.25">
      <c r="A8" s="137"/>
      <c r="B8" s="130"/>
      <c r="C8" s="130"/>
      <c r="D8" s="11">
        <v>10</v>
      </c>
      <c r="E8" s="7">
        <v>2</v>
      </c>
      <c r="F8" s="7">
        <v>3</v>
      </c>
      <c r="G8" s="7">
        <v>4</v>
      </c>
      <c r="H8" s="7">
        <v>3</v>
      </c>
      <c r="I8" s="7">
        <v>2.5</v>
      </c>
      <c r="J8" s="7">
        <v>2</v>
      </c>
      <c r="K8" s="7">
        <v>10</v>
      </c>
      <c r="L8" s="8">
        <f t="shared" ref="L8" si="0">SUM(D8:K8)</f>
        <v>36.5</v>
      </c>
      <c r="M8" s="132"/>
      <c r="N8" s="134"/>
    </row>
    <row r="9" spans="1:14" x14ac:dyDescent="0.25">
      <c r="A9" s="1">
        <v>1</v>
      </c>
      <c r="B9" s="88" t="s">
        <v>861</v>
      </c>
      <c r="C9" s="69" t="s">
        <v>845</v>
      </c>
      <c r="D9" s="87">
        <v>10</v>
      </c>
      <c r="E9" s="87">
        <v>2</v>
      </c>
      <c r="F9" s="87">
        <v>3</v>
      </c>
      <c r="G9" s="87">
        <v>4</v>
      </c>
      <c r="H9" s="87">
        <v>3</v>
      </c>
      <c r="I9" s="87">
        <v>2.5</v>
      </c>
      <c r="J9" s="87">
        <v>2</v>
      </c>
      <c r="K9" s="87">
        <v>10</v>
      </c>
      <c r="L9" s="31">
        <f>SUM(D9:K9)</f>
        <v>36.5</v>
      </c>
      <c r="M9" s="36" t="s">
        <v>970</v>
      </c>
      <c r="N9" s="55">
        <f>L9*100/$L$8</f>
        <v>100</v>
      </c>
    </row>
    <row r="10" spans="1:14" s="3" customFormat="1" x14ac:dyDescent="0.25">
      <c r="A10" s="1">
        <v>2</v>
      </c>
      <c r="B10" s="38" t="s">
        <v>117</v>
      </c>
      <c r="C10" s="98" t="s">
        <v>104</v>
      </c>
      <c r="D10" s="36">
        <v>10</v>
      </c>
      <c r="E10" s="36">
        <v>2</v>
      </c>
      <c r="F10" s="36">
        <v>3</v>
      </c>
      <c r="G10" s="36">
        <v>4</v>
      </c>
      <c r="H10" s="36">
        <v>3</v>
      </c>
      <c r="I10" s="36">
        <v>2.5</v>
      </c>
      <c r="J10" s="36">
        <v>2</v>
      </c>
      <c r="K10" s="99">
        <v>10</v>
      </c>
      <c r="L10" s="85">
        <f>SUM(D10:K10)</f>
        <v>36.5</v>
      </c>
      <c r="M10" s="36" t="s">
        <v>970</v>
      </c>
      <c r="N10" s="86">
        <f>L10*100/$L$8</f>
        <v>100</v>
      </c>
    </row>
    <row r="11" spans="1:14" x14ac:dyDescent="0.25">
      <c r="A11" s="92">
        <v>3</v>
      </c>
      <c r="B11" s="69" t="s">
        <v>865</v>
      </c>
      <c r="C11" s="69" t="s">
        <v>845</v>
      </c>
      <c r="D11" s="68">
        <v>10</v>
      </c>
      <c r="E11" s="68">
        <v>2</v>
      </c>
      <c r="F11" s="68">
        <v>3</v>
      </c>
      <c r="G11" s="68">
        <v>4</v>
      </c>
      <c r="H11" s="68">
        <v>3</v>
      </c>
      <c r="I11" s="87">
        <v>2.5</v>
      </c>
      <c r="J11" s="68">
        <v>2</v>
      </c>
      <c r="K11" s="68">
        <v>10</v>
      </c>
      <c r="L11" s="85">
        <f>SUM(D11:K11)</f>
        <v>36.5</v>
      </c>
      <c r="M11" s="36" t="s">
        <v>970</v>
      </c>
      <c r="N11" s="86">
        <f>L11*100/$L$8</f>
        <v>100</v>
      </c>
    </row>
    <row r="12" spans="1:14" x14ac:dyDescent="0.25">
      <c r="A12" s="92">
        <v>4</v>
      </c>
      <c r="B12" s="69" t="s">
        <v>867</v>
      </c>
      <c r="C12" s="69" t="s">
        <v>845</v>
      </c>
      <c r="D12" s="68">
        <v>10</v>
      </c>
      <c r="E12" s="68">
        <v>2</v>
      </c>
      <c r="F12" s="68">
        <v>3</v>
      </c>
      <c r="G12" s="68">
        <v>4</v>
      </c>
      <c r="H12" s="68">
        <v>3</v>
      </c>
      <c r="I12" s="87">
        <v>2.5</v>
      </c>
      <c r="J12" s="68">
        <v>2</v>
      </c>
      <c r="K12" s="68">
        <v>10</v>
      </c>
      <c r="L12" s="85">
        <f>SUM(D12:K12)</f>
        <v>36.5</v>
      </c>
      <c r="M12" s="36" t="s">
        <v>970</v>
      </c>
      <c r="N12" s="86">
        <f>L12*100/$L$8</f>
        <v>100</v>
      </c>
    </row>
    <row r="13" spans="1:14" x14ac:dyDescent="0.25">
      <c r="A13" s="92">
        <v>5</v>
      </c>
      <c r="B13" s="69" t="s">
        <v>872</v>
      </c>
      <c r="C13" s="69" t="s">
        <v>845</v>
      </c>
      <c r="D13" s="68">
        <v>10</v>
      </c>
      <c r="E13" s="68">
        <v>2</v>
      </c>
      <c r="F13" s="68">
        <v>3</v>
      </c>
      <c r="G13" s="68">
        <v>4</v>
      </c>
      <c r="H13" s="68">
        <v>3</v>
      </c>
      <c r="I13" s="87">
        <v>2.5</v>
      </c>
      <c r="J13" s="68">
        <v>2</v>
      </c>
      <c r="K13" s="68">
        <v>10</v>
      </c>
      <c r="L13" s="85">
        <f>SUM(D13:K13)</f>
        <v>36.5</v>
      </c>
      <c r="M13" s="36" t="s">
        <v>970</v>
      </c>
      <c r="N13" s="86">
        <f>L13*100/$L$8</f>
        <v>100</v>
      </c>
    </row>
    <row r="14" spans="1:14" x14ac:dyDescent="0.25">
      <c r="A14" s="92">
        <v>6</v>
      </c>
      <c r="B14" s="37" t="s">
        <v>441</v>
      </c>
      <c r="C14" s="30" t="s">
        <v>414</v>
      </c>
      <c r="D14" s="36">
        <v>10</v>
      </c>
      <c r="E14" s="36">
        <v>2</v>
      </c>
      <c r="F14" s="36">
        <v>3</v>
      </c>
      <c r="G14" s="36">
        <v>4</v>
      </c>
      <c r="H14" s="36">
        <v>3</v>
      </c>
      <c r="I14" s="36">
        <v>2.5</v>
      </c>
      <c r="J14" s="36">
        <v>2</v>
      </c>
      <c r="K14" s="31">
        <v>10</v>
      </c>
      <c r="L14" s="31">
        <f>SUM(D14:K14)</f>
        <v>36.5</v>
      </c>
      <c r="M14" s="36" t="s">
        <v>970</v>
      </c>
      <c r="N14" s="55">
        <f>L14*100/$L$8</f>
        <v>100</v>
      </c>
    </row>
    <row r="15" spans="1:14" x14ac:dyDescent="0.25">
      <c r="A15" s="92">
        <v>7</v>
      </c>
      <c r="B15" s="37" t="s">
        <v>118</v>
      </c>
      <c r="C15" s="30" t="s">
        <v>104</v>
      </c>
      <c r="D15" s="36">
        <v>9</v>
      </c>
      <c r="E15" s="36">
        <v>2</v>
      </c>
      <c r="F15" s="36">
        <v>3</v>
      </c>
      <c r="G15" s="36">
        <v>4</v>
      </c>
      <c r="H15" s="36">
        <v>3</v>
      </c>
      <c r="I15" s="36">
        <v>2.5</v>
      </c>
      <c r="J15" s="36">
        <v>2</v>
      </c>
      <c r="K15" s="31">
        <v>10</v>
      </c>
      <c r="L15" s="31">
        <f>SUM(D15:K15)</f>
        <v>35.5</v>
      </c>
      <c r="M15" s="99" t="s">
        <v>971</v>
      </c>
      <c r="N15" s="55">
        <f>L15*100/$L$8</f>
        <v>97.260273972602747</v>
      </c>
    </row>
    <row r="16" spans="1:14" x14ac:dyDescent="0.25">
      <c r="A16" s="92">
        <v>8</v>
      </c>
      <c r="B16" s="69" t="s">
        <v>874</v>
      </c>
      <c r="C16" s="69" t="s">
        <v>845</v>
      </c>
      <c r="D16" s="68">
        <v>10</v>
      </c>
      <c r="E16" s="68">
        <v>2</v>
      </c>
      <c r="F16" s="68">
        <v>2</v>
      </c>
      <c r="G16" s="68">
        <v>4</v>
      </c>
      <c r="H16" s="68">
        <v>3</v>
      </c>
      <c r="I16" s="87">
        <v>2.5</v>
      </c>
      <c r="J16" s="68">
        <v>2</v>
      </c>
      <c r="K16" s="68">
        <v>10</v>
      </c>
      <c r="L16" s="31">
        <f>SUM(D16:K16)</f>
        <v>35.5</v>
      </c>
      <c r="M16" s="99" t="s">
        <v>971</v>
      </c>
      <c r="N16" s="55">
        <f>L16*100/$L$8</f>
        <v>97.260273972602747</v>
      </c>
    </row>
    <row r="17" spans="1:14" x14ac:dyDescent="0.25">
      <c r="A17" s="92">
        <v>9</v>
      </c>
      <c r="B17" s="38" t="s">
        <v>413</v>
      </c>
      <c r="C17" s="30" t="s">
        <v>414</v>
      </c>
      <c r="D17" s="36">
        <v>10</v>
      </c>
      <c r="E17" s="36">
        <v>2</v>
      </c>
      <c r="F17" s="36">
        <v>3</v>
      </c>
      <c r="G17" s="36">
        <v>4</v>
      </c>
      <c r="H17" s="36">
        <v>1</v>
      </c>
      <c r="I17" s="36">
        <v>2.5</v>
      </c>
      <c r="J17" s="36">
        <v>2</v>
      </c>
      <c r="K17" s="31">
        <v>10</v>
      </c>
      <c r="L17" s="31">
        <f>SUM(D17:K17)</f>
        <v>34.5</v>
      </c>
      <c r="M17" s="99" t="s">
        <v>971</v>
      </c>
      <c r="N17" s="55">
        <f>L17*100/$L$8</f>
        <v>94.520547945205479</v>
      </c>
    </row>
    <row r="18" spans="1:14" x14ac:dyDescent="0.25">
      <c r="A18" s="92">
        <v>10</v>
      </c>
      <c r="B18" s="37" t="s">
        <v>576</v>
      </c>
      <c r="C18" s="30" t="s">
        <v>797</v>
      </c>
      <c r="D18" s="36">
        <v>10</v>
      </c>
      <c r="E18" s="36">
        <v>2</v>
      </c>
      <c r="F18" s="36">
        <v>3</v>
      </c>
      <c r="G18" s="36">
        <v>2</v>
      </c>
      <c r="H18" s="36">
        <v>3</v>
      </c>
      <c r="I18" s="36">
        <v>2.5</v>
      </c>
      <c r="J18" s="36">
        <v>2</v>
      </c>
      <c r="K18" s="31">
        <v>10</v>
      </c>
      <c r="L18" s="31">
        <f>SUM(D18:K18)</f>
        <v>34.5</v>
      </c>
      <c r="M18" s="99" t="s">
        <v>971</v>
      </c>
      <c r="N18" s="55">
        <f>L18*100/$L$8</f>
        <v>94.520547945205479</v>
      </c>
    </row>
    <row r="19" spans="1:14" x14ac:dyDescent="0.25">
      <c r="A19" s="92">
        <v>11</v>
      </c>
      <c r="B19" s="38" t="s">
        <v>432</v>
      </c>
      <c r="C19" s="30" t="s">
        <v>414</v>
      </c>
      <c r="D19" s="36">
        <v>10</v>
      </c>
      <c r="E19" s="36">
        <v>2</v>
      </c>
      <c r="F19" s="36">
        <v>3</v>
      </c>
      <c r="G19" s="36">
        <v>2</v>
      </c>
      <c r="H19" s="36">
        <v>3</v>
      </c>
      <c r="I19" s="36">
        <v>2.5</v>
      </c>
      <c r="J19" s="36">
        <v>2</v>
      </c>
      <c r="K19" s="31">
        <v>10</v>
      </c>
      <c r="L19" s="31">
        <f>SUM(D19:K19)</f>
        <v>34.5</v>
      </c>
      <c r="M19" s="99" t="s">
        <v>971</v>
      </c>
      <c r="N19" s="55">
        <f>L19*100/$L$8</f>
        <v>94.520547945205479</v>
      </c>
    </row>
    <row r="20" spans="1:14" x14ac:dyDescent="0.25">
      <c r="A20" s="92">
        <v>12</v>
      </c>
      <c r="B20" s="88" t="s">
        <v>871</v>
      </c>
      <c r="C20" s="69" t="s">
        <v>845</v>
      </c>
      <c r="D20" s="87">
        <v>10</v>
      </c>
      <c r="E20" s="87">
        <v>2</v>
      </c>
      <c r="F20" s="87">
        <v>3</v>
      </c>
      <c r="G20" s="87">
        <v>2</v>
      </c>
      <c r="H20" s="87">
        <v>3</v>
      </c>
      <c r="I20" s="87">
        <v>2.5</v>
      </c>
      <c r="J20" s="87">
        <v>2</v>
      </c>
      <c r="K20" s="87">
        <v>10</v>
      </c>
      <c r="L20" s="85">
        <f>SUM(D20:K20)</f>
        <v>34.5</v>
      </c>
      <c r="M20" s="99" t="s">
        <v>971</v>
      </c>
      <c r="N20" s="86">
        <f>L20*100/$L$8</f>
        <v>94.520547945205479</v>
      </c>
    </row>
    <row r="21" spans="1:14" x14ac:dyDescent="0.25">
      <c r="A21" s="92">
        <v>13</v>
      </c>
      <c r="B21" s="69" t="s">
        <v>873</v>
      </c>
      <c r="C21" s="69" t="s">
        <v>845</v>
      </c>
      <c r="D21" s="68">
        <v>10</v>
      </c>
      <c r="E21" s="68">
        <v>2</v>
      </c>
      <c r="F21" s="68">
        <v>2</v>
      </c>
      <c r="G21" s="68">
        <v>3</v>
      </c>
      <c r="H21" s="68">
        <v>3</v>
      </c>
      <c r="I21" s="87">
        <v>2.5</v>
      </c>
      <c r="J21" s="68">
        <v>2</v>
      </c>
      <c r="K21" s="68">
        <v>10</v>
      </c>
      <c r="L21" s="85">
        <f>SUM(D21:K21)</f>
        <v>34.5</v>
      </c>
      <c r="M21" s="99" t="s">
        <v>971</v>
      </c>
      <c r="N21" s="86">
        <f>L21*100/$L$8</f>
        <v>94.520547945205479</v>
      </c>
    </row>
    <row r="22" spans="1:14" x14ac:dyDescent="0.25">
      <c r="A22" s="92">
        <v>14</v>
      </c>
      <c r="B22" s="69" t="s">
        <v>868</v>
      </c>
      <c r="C22" s="69" t="s">
        <v>845</v>
      </c>
      <c r="D22" s="68">
        <v>10</v>
      </c>
      <c r="E22" s="68">
        <v>2</v>
      </c>
      <c r="F22" s="68">
        <v>3</v>
      </c>
      <c r="G22" s="68">
        <v>4</v>
      </c>
      <c r="H22" s="68">
        <v>0</v>
      </c>
      <c r="I22" s="87">
        <v>2.5</v>
      </c>
      <c r="J22" s="68">
        <v>2</v>
      </c>
      <c r="K22" s="68">
        <v>10</v>
      </c>
      <c r="L22" s="85">
        <f>SUM(D22:K22)</f>
        <v>33.5</v>
      </c>
      <c r="M22" s="99" t="s">
        <v>971</v>
      </c>
      <c r="N22" s="86">
        <f>L22*100/$L$8</f>
        <v>91.780821917808225</v>
      </c>
    </row>
    <row r="23" spans="1:14" x14ac:dyDescent="0.25">
      <c r="A23" s="92">
        <v>15</v>
      </c>
      <c r="B23" s="38" t="s">
        <v>415</v>
      </c>
      <c r="C23" s="30" t="s">
        <v>414</v>
      </c>
      <c r="D23" s="36">
        <v>9</v>
      </c>
      <c r="E23" s="36">
        <v>2</v>
      </c>
      <c r="F23" s="36">
        <v>1</v>
      </c>
      <c r="G23" s="36">
        <v>3</v>
      </c>
      <c r="H23" s="36">
        <v>3</v>
      </c>
      <c r="I23" s="36">
        <v>2.5</v>
      </c>
      <c r="J23" s="36">
        <v>2</v>
      </c>
      <c r="K23" s="31">
        <v>10</v>
      </c>
      <c r="L23" s="31">
        <f>SUM(D23:K23)</f>
        <v>32.5</v>
      </c>
      <c r="M23" s="99" t="s">
        <v>971</v>
      </c>
      <c r="N23" s="55">
        <f>L23*100/$L$8</f>
        <v>89.041095890410958</v>
      </c>
    </row>
    <row r="24" spans="1:14" x14ac:dyDescent="0.25">
      <c r="A24" s="92">
        <v>16</v>
      </c>
      <c r="B24" s="38" t="s">
        <v>574</v>
      </c>
      <c r="C24" s="30" t="s">
        <v>797</v>
      </c>
      <c r="D24" s="36">
        <v>10</v>
      </c>
      <c r="E24" s="36">
        <v>2</v>
      </c>
      <c r="F24" s="36">
        <v>3</v>
      </c>
      <c r="G24" s="36">
        <v>2</v>
      </c>
      <c r="H24" s="36">
        <v>1</v>
      </c>
      <c r="I24" s="36">
        <v>2.5</v>
      </c>
      <c r="J24" s="36">
        <v>2</v>
      </c>
      <c r="K24" s="31">
        <v>10</v>
      </c>
      <c r="L24" s="31">
        <f>SUM(D24:K24)</f>
        <v>32.5</v>
      </c>
      <c r="M24" s="99" t="s">
        <v>971</v>
      </c>
      <c r="N24" s="55">
        <f>L24*100/$L$8</f>
        <v>89.041095890410958</v>
      </c>
    </row>
    <row r="25" spans="1:14" x14ac:dyDescent="0.25">
      <c r="A25" s="92">
        <v>17</v>
      </c>
      <c r="B25" s="38" t="s">
        <v>137</v>
      </c>
      <c r="C25" s="30" t="s">
        <v>819</v>
      </c>
      <c r="D25" s="36">
        <v>8</v>
      </c>
      <c r="E25" s="36">
        <v>2</v>
      </c>
      <c r="F25" s="36">
        <v>3</v>
      </c>
      <c r="G25" s="36">
        <v>4</v>
      </c>
      <c r="H25" s="36">
        <v>1</v>
      </c>
      <c r="I25" s="36">
        <v>2.5</v>
      </c>
      <c r="J25" s="36">
        <v>2</v>
      </c>
      <c r="K25" s="31">
        <v>10</v>
      </c>
      <c r="L25" s="31">
        <f>SUM(D25:K25)</f>
        <v>32.5</v>
      </c>
      <c r="M25" s="99" t="s">
        <v>971</v>
      </c>
      <c r="N25" s="55">
        <f>L25*100/$L$8</f>
        <v>89.041095890410958</v>
      </c>
    </row>
    <row r="26" spans="1:14" x14ac:dyDescent="0.25">
      <c r="A26" s="92">
        <v>18</v>
      </c>
      <c r="B26" s="38" t="s">
        <v>426</v>
      </c>
      <c r="C26" s="30" t="s">
        <v>414</v>
      </c>
      <c r="D26" s="36">
        <v>8</v>
      </c>
      <c r="E26" s="36">
        <v>2</v>
      </c>
      <c r="F26" s="36">
        <v>3</v>
      </c>
      <c r="G26" s="36">
        <v>2</v>
      </c>
      <c r="H26" s="36">
        <v>3</v>
      </c>
      <c r="I26" s="36">
        <v>2.5</v>
      </c>
      <c r="J26" s="36">
        <v>2</v>
      </c>
      <c r="K26" s="31">
        <v>10</v>
      </c>
      <c r="L26" s="31">
        <f>SUM(D26:K26)</f>
        <v>32.5</v>
      </c>
      <c r="M26" s="99" t="s">
        <v>971</v>
      </c>
      <c r="N26" s="55">
        <f>L26*100/$L$8</f>
        <v>89.041095890410958</v>
      </c>
    </row>
    <row r="27" spans="1:14" x14ac:dyDescent="0.25">
      <c r="A27" s="92">
        <v>19</v>
      </c>
      <c r="B27" s="38" t="s">
        <v>81</v>
      </c>
      <c r="C27" s="30" t="s">
        <v>76</v>
      </c>
      <c r="D27" s="36">
        <v>10</v>
      </c>
      <c r="E27" s="36">
        <v>2</v>
      </c>
      <c r="F27" s="36">
        <v>0</v>
      </c>
      <c r="G27" s="36">
        <v>3</v>
      </c>
      <c r="H27" s="36">
        <v>3</v>
      </c>
      <c r="I27" s="36">
        <v>2.5</v>
      </c>
      <c r="J27" s="36">
        <v>2</v>
      </c>
      <c r="K27" s="31">
        <v>10</v>
      </c>
      <c r="L27" s="31">
        <f>SUM(D27:K27)</f>
        <v>32.5</v>
      </c>
      <c r="M27" s="99" t="s">
        <v>971</v>
      </c>
      <c r="N27" s="55">
        <f>L27*100/$L$8</f>
        <v>89.041095890410958</v>
      </c>
    </row>
    <row r="28" spans="1:14" x14ac:dyDescent="0.25">
      <c r="A28" s="92">
        <v>20</v>
      </c>
      <c r="B28" s="37" t="s">
        <v>83</v>
      </c>
      <c r="C28" s="30" t="s">
        <v>76</v>
      </c>
      <c r="D28" s="36">
        <v>10</v>
      </c>
      <c r="E28" s="36">
        <v>2</v>
      </c>
      <c r="F28" s="36">
        <v>0</v>
      </c>
      <c r="G28" s="36">
        <v>3</v>
      </c>
      <c r="H28" s="36">
        <v>3</v>
      </c>
      <c r="I28" s="36">
        <v>2.5</v>
      </c>
      <c r="J28" s="36">
        <v>2</v>
      </c>
      <c r="K28" s="31">
        <v>10</v>
      </c>
      <c r="L28" s="31">
        <f>SUM(D28:K28)</f>
        <v>32.5</v>
      </c>
      <c r="M28" s="99" t="s">
        <v>971</v>
      </c>
      <c r="N28" s="55">
        <f>L28*100/$L$8</f>
        <v>89.041095890410958</v>
      </c>
    </row>
    <row r="29" spans="1:14" x14ac:dyDescent="0.25">
      <c r="A29" s="92">
        <v>21</v>
      </c>
      <c r="B29" s="38" t="s">
        <v>421</v>
      </c>
      <c r="C29" s="30" t="s">
        <v>414</v>
      </c>
      <c r="D29" s="36">
        <v>9</v>
      </c>
      <c r="E29" s="36">
        <v>2</v>
      </c>
      <c r="F29" s="36">
        <v>2</v>
      </c>
      <c r="G29" s="36">
        <v>2</v>
      </c>
      <c r="H29" s="36">
        <v>2</v>
      </c>
      <c r="I29" s="36">
        <v>2.5</v>
      </c>
      <c r="J29" s="36">
        <v>2</v>
      </c>
      <c r="K29" s="31">
        <v>10</v>
      </c>
      <c r="L29" s="31">
        <f>SUM(D29:K29)</f>
        <v>31.5</v>
      </c>
      <c r="M29" s="99" t="s">
        <v>971</v>
      </c>
      <c r="N29" s="55">
        <f>L29*100/$L$8</f>
        <v>86.301369863013704</v>
      </c>
    </row>
    <row r="30" spans="1:14" x14ac:dyDescent="0.25">
      <c r="A30" s="92">
        <v>22</v>
      </c>
      <c r="B30" s="37" t="s">
        <v>79</v>
      </c>
      <c r="C30" s="30" t="s">
        <v>76</v>
      </c>
      <c r="D30" s="36">
        <v>10</v>
      </c>
      <c r="E30" s="36">
        <v>2</v>
      </c>
      <c r="F30" s="36">
        <v>0</v>
      </c>
      <c r="G30" s="36">
        <v>2</v>
      </c>
      <c r="H30" s="36">
        <v>3</v>
      </c>
      <c r="I30" s="36">
        <v>2.5</v>
      </c>
      <c r="J30" s="36">
        <v>2</v>
      </c>
      <c r="K30" s="31">
        <v>10</v>
      </c>
      <c r="L30" s="31">
        <f>SUM(D30:K30)</f>
        <v>31.5</v>
      </c>
      <c r="M30" s="99" t="s">
        <v>971</v>
      </c>
      <c r="N30" s="55">
        <f>L30*100/$L$8</f>
        <v>86.301369863013704</v>
      </c>
    </row>
    <row r="31" spans="1:14" x14ac:dyDescent="0.25">
      <c r="A31" s="92">
        <v>23</v>
      </c>
      <c r="B31" s="37" t="s">
        <v>723</v>
      </c>
      <c r="C31" s="30" t="s">
        <v>733</v>
      </c>
      <c r="D31" s="36">
        <v>7</v>
      </c>
      <c r="E31" s="36">
        <v>0</v>
      </c>
      <c r="F31" s="36">
        <v>3</v>
      </c>
      <c r="G31" s="36">
        <v>4</v>
      </c>
      <c r="H31" s="36">
        <v>3</v>
      </c>
      <c r="I31" s="36">
        <v>2.5</v>
      </c>
      <c r="J31" s="36">
        <v>2</v>
      </c>
      <c r="K31" s="31">
        <v>10</v>
      </c>
      <c r="L31" s="31">
        <f>SUM(D31:K31)</f>
        <v>31.5</v>
      </c>
      <c r="M31" s="99" t="s">
        <v>971</v>
      </c>
      <c r="N31" s="55">
        <f>L31*100/$L$8</f>
        <v>86.301369863013704</v>
      </c>
    </row>
    <row r="32" spans="1:14" x14ac:dyDescent="0.25">
      <c r="A32" s="92">
        <v>24</v>
      </c>
      <c r="B32" s="38" t="s">
        <v>427</v>
      </c>
      <c r="C32" s="30" t="s">
        <v>414</v>
      </c>
      <c r="D32" s="36">
        <v>9</v>
      </c>
      <c r="E32" s="36">
        <v>2</v>
      </c>
      <c r="F32" s="36">
        <v>3</v>
      </c>
      <c r="G32" s="36">
        <v>2</v>
      </c>
      <c r="H32" s="36">
        <v>2</v>
      </c>
      <c r="I32" s="36">
        <v>1.5</v>
      </c>
      <c r="J32" s="36">
        <v>2</v>
      </c>
      <c r="K32" s="31">
        <v>10</v>
      </c>
      <c r="L32" s="31">
        <f>SUM(D32:K32)</f>
        <v>31.5</v>
      </c>
      <c r="M32" s="99" t="s">
        <v>971</v>
      </c>
      <c r="N32" s="55">
        <f>L32*100/$L$8</f>
        <v>86.301369863013704</v>
      </c>
    </row>
    <row r="33" spans="1:14" x14ac:dyDescent="0.25">
      <c r="A33" s="92">
        <v>25</v>
      </c>
      <c r="B33" s="38" t="s">
        <v>119</v>
      </c>
      <c r="C33" s="30" t="s">
        <v>104</v>
      </c>
      <c r="D33" s="36">
        <v>8</v>
      </c>
      <c r="E33" s="36">
        <v>2</v>
      </c>
      <c r="F33" s="36">
        <v>0</v>
      </c>
      <c r="G33" s="36">
        <v>4</v>
      </c>
      <c r="H33" s="36">
        <v>3</v>
      </c>
      <c r="I33" s="36">
        <v>2.5</v>
      </c>
      <c r="J33" s="36">
        <v>2</v>
      </c>
      <c r="K33" s="31">
        <v>10</v>
      </c>
      <c r="L33" s="31">
        <f>SUM(D33:K33)</f>
        <v>31.5</v>
      </c>
      <c r="M33" s="99" t="s">
        <v>971</v>
      </c>
      <c r="N33" s="55">
        <f>L33*100/$L$8</f>
        <v>86.301369863013704</v>
      </c>
    </row>
    <row r="34" spans="1:14" x14ac:dyDescent="0.25">
      <c r="A34" s="92">
        <v>26</v>
      </c>
      <c r="B34" s="37" t="s">
        <v>120</v>
      </c>
      <c r="C34" s="30" t="s">
        <v>104</v>
      </c>
      <c r="D34" s="36">
        <v>8</v>
      </c>
      <c r="E34" s="36">
        <v>2</v>
      </c>
      <c r="F34" s="36">
        <v>0</v>
      </c>
      <c r="G34" s="36">
        <v>4</v>
      </c>
      <c r="H34" s="36">
        <v>3</v>
      </c>
      <c r="I34" s="36">
        <v>2.5</v>
      </c>
      <c r="J34" s="36">
        <v>2</v>
      </c>
      <c r="K34" s="31">
        <v>10</v>
      </c>
      <c r="L34" s="31">
        <f>SUM(D34:K34)</f>
        <v>31.5</v>
      </c>
      <c r="M34" s="99" t="s">
        <v>971</v>
      </c>
      <c r="N34" s="55">
        <f>L34*100/$L$8</f>
        <v>86.301369863013704</v>
      </c>
    </row>
    <row r="35" spans="1:14" x14ac:dyDescent="0.25">
      <c r="A35" s="92">
        <v>27</v>
      </c>
      <c r="B35" s="38" t="s">
        <v>437</v>
      </c>
      <c r="C35" s="30" t="s">
        <v>414</v>
      </c>
      <c r="D35" s="36">
        <v>8</v>
      </c>
      <c r="E35" s="36">
        <v>1</v>
      </c>
      <c r="F35" s="36">
        <v>1</v>
      </c>
      <c r="G35" s="36">
        <v>4</v>
      </c>
      <c r="H35" s="36">
        <v>3</v>
      </c>
      <c r="I35" s="36">
        <v>2.5</v>
      </c>
      <c r="J35" s="36">
        <v>2</v>
      </c>
      <c r="K35" s="31">
        <v>10</v>
      </c>
      <c r="L35" s="31">
        <f>SUM(D35:K35)</f>
        <v>31.5</v>
      </c>
      <c r="M35" s="99" t="s">
        <v>971</v>
      </c>
      <c r="N35" s="55">
        <f>L35*100/$L$8</f>
        <v>86.301369863013704</v>
      </c>
    </row>
    <row r="36" spans="1:14" x14ac:dyDescent="0.25">
      <c r="A36" s="92">
        <v>28</v>
      </c>
      <c r="B36" s="69" t="s">
        <v>863</v>
      </c>
      <c r="C36" s="69" t="s">
        <v>845</v>
      </c>
      <c r="D36" s="68">
        <v>5</v>
      </c>
      <c r="E36" s="68">
        <v>2</v>
      </c>
      <c r="F36" s="68">
        <v>3</v>
      </c>
      <c r="G36" s="68">
        <v>3</v>
      </c>
      <c r="H36" s="68">
        <v>3</v>
      </c>
      <c r="I36" s="87">
        <v>2.5</v>
      </c>
      <c r="J36" s="68">
        <v>2</v>
      </c>
      <c r="K36" s="68">
        <v>10</v>
      </c>
      <c r="L36" s="85">
        <f>SUM(D36:K36)</f>
        <v>30.5</v>
      </c>
      <c r="M36" s="99" t="s">
        <v>971</v>
      </c>
      <c r="N36" s="86">
        <f>L36*100/$L$8</f>
        <v>83.561643835616437</v>
      </c>
    </row>
    <row r="37" spans="1:14" x14ac:dyDescent="0.25">
      <c r="A37" s="92">
        <v>29</v>
      </c>
      <c r="B37" s="38" t="s">
        <v>78</v>
      </c>
      <c r="C37" s="30" t="s">
        <v>76</v>
      </c>
      <c r="D37" s="36">
        <v>10</v>
      </c>
      <c r="E37" s="36">
        <v>0</v>
      </c>
      <c r="F37" s="36">
        <v>0</v>
      </c>
      <c r="G37" s="36">
        <v>3</v>
      </c>
      <c r="H37" s="36">
        <v>3</v>
      </c>
      <c r="I37" s="36">
        <v>2.5</v>
      </c>
      <c r="J37" s="36">
        <v>2</v>
      </c>
      <c r="K37" s="31">
        <v>10</v>
      </c>
      <c r="L37" s="31">
        <f>SUM(D37:K37)</f>
        <v>30.5</v>
      </c>
      <c r="M37" s="99" t="s">
        <v>971</v>
      </c>
      <c r="N37" s="55">
        <f>L37*100/$L$8</f>
        <v>83.561643835616437</v>
      </c>
    </row>
    <row r="38" spans="1:14" x14ac:dyDescent="0.25">
      <c r="A38" s="92">
        <v>30</v>
      </c>
      <c r="B38" s="38" t="s">
        <v>400</v>
      </c>
      <c r="C38" s="30" t="s">
        <v>401</v>
      </c>
      <c r="D38" s="36">
        <v>9</v>
      </c>
      <c r="E38" s="36">
        <v>2</v>
      </c>
      <c r="F38" s="36">
        <v>0</v>
      </c>
      <c r="G38" s="36">
        <v>4</v>
      </c>
      <c r="H38" s="36">
        <v>1</v>
      </c>
      <c r="I38" s="36">
        <v>2.5</v>
      </c>
      <c r="J38" s="36">
        <v>2</v>
      </c>
      <c r="K38" s="31">
        <v>10</v>
      </c>
      <c r="L38" s="31">
        <f>SUM(D38:K38)</f>
        <v>30.5</v>
      </c>
      <c r="M38" s="99" t="s">
        <v>971</v>
      </c>
      <c r="N38" s="55">
        <f>L38*100/$L$8</f>
        <v>83.561643835616437</v>
      </c>
    </row>
    <row r="39" spans="1:14" x14ac:dyDescent="0.25">
      <c r="A39" s="92">
        <v>31</v>
      </c>
      <c r="B39" s="37" t="s">
        <v>80</v>
      </c>
      <c r="C39" s="30" t="s">
        <v>76</v>
      </c>
      <c r="D39" s="36">
        <v>10</v>
      </c>
      <c r="E39" s="36">
        <v>0</v>
      </c>
      <c r="F39" s="36">
        <v>0</v>
      </c>
      <c r="G39" s="36">
        <v>3</v>
      </c>
      <c r="H39" s="36">
        <v>3</v>
      </c>
      <c r="I39" s="36">
        <v>2.5</v>
      </c>
      <c r="J39" s="36">
        <v>2</v>
      </c>
      <c r="K39" s="31">
        <v>10</v>
      </c>
      <c r="L39" s="31">
        <f>SUM(D39:K39)</f>
        <v>30.5</v>
      </c>
      <c r="M39" s="99" t="s">
        <v>971</v>
      </c>
      <c r="N39" s="55">
        <f>L39*100/$L$8</f>
        <v>83.561643835616437</v>
      </c>
    </row>
    <row r="40" spans="1:14" x14ac:dyDescent="0.25">
      <c r="A40" s="92">
        <v>32</v>
      </c>
      <c r="B40" s="38" t="s">
        <v>429</v>
      </c>
      <c r="C40" s="30" t="s">
        <v>414</v>
      </c>
      <c r="D40" s="36">
        <v>8</v>
      </c>
      <c r="E40" s="36">
        <v>2</v>
      </c>
      <c r="F40" s="36">
        <v>3</v>
      </c>
      <c r="G40" s="36">
        <v>2</v>
      </c>
      <c r="H40" s="36">
        <v>1</v>
      </c>
      <c r="I40" s="36">
        <v>2.5</v>
      </c>
      <c r="J40" s="36">
        <v>2</v>
      </c>
      <c r="K40" s="31">
        <v>10</v>
      </c>
      <c r="L40" s="31">
        <f>SUM(D40:K40)</f>
        <v>30.5</v>
      </c>
      <c r="M40" s="99" t="s">
        <v>971</v>
      </c>
      <c r="N40" s="55">
        <f>L40*100/$L$8</f>
        <v>83.561643835616437</v>
      </c>
    </row>
    <row r="41" spans="1:14" x14ac:dyDescent="0.25">
      <c r="A41" s="92">
        <v>33</v>
      </c>
      <c r="B41" s="37" t="s">
        <v>402</v>
      </c>
      <c r="C41" s="30" t="s">
        <v>401</v>
      </c>
      <c r="D41" s="36">
        <v>9</v>
      </c>
      <c r="E41" s="36">
        <v>2</v>
      </c>
      <c r="F41" s="36">
        <v>0</v>
      </c>
      <c r="G41" s="36">
        <v>4</v>
      </c>
      <c r="H41" s="36">
        <v>1</v>
      </c>
      <c r="I41" s="36">
        <v>2.5</v>
      </c>
      <c r="J41" s="36">
        <v>2</v>
      </c>
      <c r="K41" s="31">
        <v>10</v>
      </c>
      <c r="L41" s="31">
        <f>SUM(D41:K41)</f>
        <v>30.5</v>
      </c>
      <c r="M41" s="99" t="s">
        <v>971</v>
      </c>
      <c r="N41" s="55">
        <f>L41*100/$L$8</f>
        <v>83.561643835616437</v>
      </c>
    </row>
    <row r="42" spans="1:14" x14ac:dyDescent="0.25">
      <c r="A42" s="92">
        <v>34</v>
      </c>
      <c r="B42" s="38" t="s">
        <v>654</v>
      </c>
      <c r="C42" s="30" t="s">
        <v>620</v>
      </c>
      <c r="D42" s="36">
        <v>8</v>
      </c>
      <c r="E42" s="36">
        <v>2</v>
      </c>
      <c r="F42" s="36">
        <v>0</v>
      </c>
      <c r="G42" s="36">
        <v>2</v>
      </c>
      <c r="H42" s="36">
        <v>3</v>
      </c>
      <c r="I42" s="36">
        <v>2.5</v>
      </c>
      <c r="J42" s="36">
        <v>2</v>
      </c>
      <c r="K42" s="31">
        <v>10</v>
      </c>
      <c r="L42" s="31">
        <f>SUM(D42:K42)</f>
        <v>29.5</v>
      </c>
      <c r="M42" s="99" t="s">
        <v>971</v>
      </c>
      <c r="N42" s="55">
        <f>L42*100/$L$8</f>
        <v>80.821917808219183</v>
      </c>
    </row>
    <row r="43" spans="1:14" x14ac:dyDescent="0.25">
      <c r="A43" s="92">
        <v>35</v>
      </c>
      <c r="B43" s="38" t="s">
        <v>420</v>
      </c>
      <c r="C43" s="30" t="s">
        <v>414</v>
      </c>
      <c r="D43" s="36">
        <v>9</v>
      </c>
      <c r="E43" s="36">
        <v>2</v>
      </c>
      <c r="F43" s="36">
        <v>2</v>
      </c>
      <c r="G43" s="36">
        <v>2</v>
      </c>
      <c r="H43" s="36">
        <v>1</v>
      </c>
      <c r="I43" s="36">
        <v>1.5</v>
      </c>
      <c r="J43" s="36">
        <v>2</v>
      </c>
      <c r="K43" s="31">
        <v>10</v>
      </c>
      <c r="L43" s="31">
        <f>SUM(D43:K43)</f>
        <v>29.5</v>
      </c>
      <c r="M43" s="99" t="s">
        <v>971</v>
      </c>
      <c r="N43" s="55">
        <f>L43*100/$L$8</f>
        <v>80.821917808219183</v>
      </c>
    </row>
    <row r="44" spans="1:14" x14ac:dyDescent="0.25">
      <c r="A44" s="92">
        <v>36</v>
      </c>
      <c r="B44" s="38" t="s">
        <v>423</v>
      </c>
      <c r="C44" s="30" t="s">
        <v>414</v>
      </c>
      <c r="D44" s="36">
        <v>7</v>
      </c>
      <c r="E44" s="36">
        <v>0</v>
      </c>
      <c r="F44" s="36">
        <v>3</v>
      </c>
      <c r="G44" s="36">
        <v>2</v>
      </c>
      <c r="H44" s="36">
        <v>3</v>
      </c>
      <c r="I44" s="36">
        <v>2.5</v>
      </c>
      <c r="J44" s="36">
        <v>2</v>
      </c>
      <c r="K44" s="31">
        <v>10</v>
      </c>
      <c r="L44" s="31">
        <f>SUM(D44:K44)</f>
        <v>29.5</v>
      </c>
      <c r="M44" s="99" t="s">
        <v>971</v>
      </c>
      <c r="N44" s="55">
        <f>L44*100/$L$8</f>
        <v>80.821917808219183</v>
      </c>
    </row>
    <row r="45" spans="1:14" x14ac:dyDescent="0.25">
      <c r="A45" s="92">
        <v>37</v>
      </c>
      <c r="B45" s="37" t="s">
        <v>64</v>
      </c>
      <c r="C45" s="30" t="s">
        <v>818</v>
      </c>
      <c r="D45" s="36">
        <v>5</v>
      </c>
      <c r="E45" s="36">
        <v>0</v>
      </c>
      <c r="F45" s="36">
        <v>3</v>
      </c>
      <c r="G45" s="36">
        <v>4</v>
      </c>
      <c r="H45" s="36">
        <v>3</v>
      </c>
      <c r="I45" s="12">
        <v>2.5</v>
      </c>
      <c r="J45" s="36">
        <v>2</v>
      </c>
      <c r="K45" s="31">
        <v>10</v>
      </c>
      <c r="L45" s="31">
        <f>SUM(D45:K45)</f>
        <v>29.5</v>
      </c>
      <c r="M45" s="99" t="s">
        <v>971</v>
      </c>
      <c r="N45" s="55">
        <f>L45*100/$L$8</f>
        <v>80.821917808219183</v>
      </c>
    </row>
    <row r="46" spans="1:14" x14ac:dyDescent="0.25">
      <c r="A46" s="92">
        <v>38</v>
      </c>
      <c r="B46" s="37" t="s">
        <v>82</v>
      </c>
      <c r="C46" s="30" t="s">
        <v>76</v>
      </c>
      <c r="D46" s="36">
        <v>10</v>
      </c>
      <c r="E46" s="36">
        <v>0</v>
      </c>
      <c r="F46" s="36">
        <v>0</v>
      </c>
      <c r="G46" s="36">
        <v>2</v>
      </c>
      <c r="H46" s="36">
        <v>3</v>
      </c>
      <c r="I46" s="36">
        <v>2.5</v>
      </c>
      <c r="J46" s="36">
        <v>2</v>
      </c>
      <c r="K46" s="31">
        <v>10</v>
      </c>
      <c r="L46" s="31">
        <f>SUM(D46:K46)</f>
        <v>29.5</v>
      </c>
      <c r="M46" s="99" t="s">
        <v>971</v>
      </c>
      <c r="N46" s="55">
        <f>L46*100/$L$8</f>
        <v>80.821917808219183</v>
      </c>
    </row>
    <row r="47" spans="1:14" x14ac:dyDescent="0.25">
      <c r="A47" s="92">
        <v>39</v>
      </c>
      <c r="B47" s="38" t="s">
        <v>655</v>
      </c>
      <c r="C47" s="30" t="s">
        <v>620</v>
      </c>
      <c r="D47" s="36">
        <v>8</v>
      </c>
      <c r="E47" s="36">
        <v>2</v>
      </c>
      <c r="F47" s="36">
        <v>0</v>
      </c>
      <c r="G47" s="36">
        <v>2</v>
      </c>
      <c r="H47" s="36">
        <v>3</v>
      </c>
      <c r="I47" s="36">
        <v>2.5</v>
      </c>
      <c r="J47" s="36">
        <v>2</v>
      </c>
      <c r="K47" s="31">
        <v>10</v>
      </c>
      <c r="L47" s="31">
        <f>SUM(D47:K47)</f>
        <v>29.5</v>
      </c>
      <c r="M47" s="99" t="s">
        <v>971</v>
      </c>
      <c r="N47" s="55">
        <f>L47*100/$L$8</f>
        <v>80.821917808219183</v>
      </c>
    </row>
    <row r="48" spans="1:14" x14ac:dyDescent="0.25">
      <c r="A48" s="92">
        <v>40</v>
      </c>
      <c r="B48" s="38" t="s">
        <v>65</v>
      </c>
      <c r="C48" s="30" t="s">
        <v>818</v>
      </c>
      <c r="D48" s="36">
        <v>5</v>
      </c>
      <c r="E48" s="36">
        <v>0</v>
      </c>
      <c r="F48" s="36">
        <v>3</v>
      </c>
      <c r="G48" s="36">
        <v>4</v>
      </c>
      <c r="H48" s="36">
        <v>3</v>
      </c>
      <c r="I48" s="12">
        <v>2.5</v>
      </c>
      <c r="J48" s="36">
        <v>2</v>
      </c>
      <c r="K48" s="31">
        <v>10</v>
      </c>
      <c r="L48" s="31">
        <f>SUM(D48:K48)</f>
        <v>29.5</v>
      </c>
      <c r="M48" s="99" t="s">
        <v>971</v>
      </c>
      <c r="N48" s="55">
        <f>L48*100/$L$8</f>
        <v>80.821917808219183</v>
      </c>
    </row>
    <row r="49" spans="1:14" x14ac:dyDescent="0.25">
      <c r="A49" s="92">
        <v>41</v>
      </c>
      <c r="B49" s="37" t="s">
        <v>824</v>
      </c>
      <c r="C49" s="30" t="s">
        <v>796</v>
      </c>
      <c r="D49" s="36">
        <v>7</v>
      </c>
      <c r="E49" s="36">
        <v>0</v>
      </c>
      <c r="F49" s="36">
        <v>3</v>
      </c>
      <c r="G49" s="36">
        <v>2</v>
      </c>
      <c r="H49" s="36">
        <v>3</v>
      </c>
      <c r="I49" s="36">
        <v>2.5</v>
      </c>
      <c r="J49" s="36">
        <v>2</v>
      </c>
      <c r="K49" s="31">
        <v>10</v>
      </c>
      <c r="L49" s="31">
        <f>SUM(D49:K49)</f>
        <v>29.5</v>
      </c>
      <c r="M49" s="99" t="s">
        <v>971</v>
      </c>
      <c r="N49" s="55">
        <f>L49*100/$L$8</f>
        <v>80.821917808219183</v>
      </c>
    </row>
    <row r="50" spans="1:14" x14ac:dyDescent="0.25">
      <c r="A50" s="92">
        <v>42</v>
      </c>
      <c r="B50" s="37" t="s">
        <v>121</v>
      </c>
      <c r="C50" s="30" t="s">
        <v>104</v>
      </c>
      <c r="D50" s="36">
        <v>8</v>
      </c>
      <c r="E50" s="36">
        <v>2</v>
      </c>
      <c r="F50" s="36">
        <v>3</v>
      </c>
      <c r="G50" s="36">
        <v>4</v>
      </c>
      <c r="H50" s="36">
        <v>3</v>
      </c>
      <c r="I50" s="36">
        <v>2.5</v>
      </c>
      <c r="J50" s="36">
        <v>2</v>
      </c>
      <c r="K50" s="31">
        <v>5</v>
      </c>
      <c r="L50" s="31">
        <f>SUM(D50:K50)</f>
        <v>29.5</v>
      </c>
      <c r="M50" s="99" t="s">
        <v>971</v>
      </c>
      <c r="N50" s="55">
        <f>L50*100/$L$8</f>
        <v>80.821917808219183</v>
      </c>
    </row>
    <row r="51" spans="1:14" x14ac:dyDescent="0.25">
      <c r="A51" s="92">
        <v>43</v>
      </c>
      <c r="B51" s="37" t="s">
        <v>823</v>
      </c>
      <c r="C51" s="30" t="s">
        <v>796</v>
      </c>
      <c r="D51" s="36">
        <v>8</v>
      </c>
      <c r="E51" s="36">
        <v>0</v>
      </c>
      <c r="F51" s="36">
        <v>3</v>
      </c>
      <c r="G51" s="36">
        <v>2</v>
      </c>
      <c r="H51" s="36">
        <v>2</v>
      </c>
      <c r="I51" s="36">
        <v>2.5</v>
      </c>
      <c r="J51" s="36">
        <v>2</v>
      </c>
      <c r="K51" s="31">
        <v>10</v>
      </c>
      <c r="L51" s="31">
        <f>SUM(D51:K51)</f>
        <v>29.5</v>
      </c>
      <c r="M51" s="99" t="s">
        <v>971</v>
      </c>
      <c r="N51" s="55">
        <f>L51*100/$L$8</f>
        <v>80.821917808219183</v>
      </c>
    </row>
    <row r="52" spans="1:14" x14ac:dyDescent="0.25">
      <c r="A52" s="92">
        <v>44</v>
      </c>
      <c r="B52" s="44" t="s">
        <v>442</v>
      </c>
      <c r="C52" s="30" t="s">
        <v>414</v>
      </c>
      <c r="D52" s="36">
        <v>10</v>
      </c>
      <c r="E52" s="36">
        <v>2</v>
      </c>
      <c r="F52" s="36">
        <v>2</v>
      </c>
      <c r="G52" s="36">
        <v>1</v>
      </c>
      <c r="H52" s="36">
        <v>0</v>
      </c>
      <c r="I52" s="36">
        <v>2.5</v>
      </c>
      <c r="J52" s="36">
        <v>2</v>
      </c>
      <c r="K52" s="31">
        <v>10</v>
      </c>
      <c r="L52" s="31">
        <f>SUM(D52:K52)</f>
        <v>29.5</v>
      </c>
      <c r="M52" s="99" t="s">
        <v>971</v>
      </c>
      <c r="N52" s="55">
        <f>L52*100/$L$8</f>
        <v>80.821917808219183</v>
      </c>
    </row>
    <row r="53" spans="1:14" x14ac:dyDescent="0.25">
      <c r="A53" s="92">
        <v>45</v>
      </c>
      <c r="B53" s="38" t="s">
        <v>342</v>
      </c>
      <c r="C53" s="30" t="s">
        <v>343</v>
      </c>
      <c r="D53" s="36">
        <v>8</v>
      </c>
      <c r="E53" s="36">
        <v>2</v>
      </c>
      <c r="F53" s="36">
        <v>1</v>
      </c>
      <c r="G53" s="36">
        <v>4</v>
      </c>
      <c r="H53" s="36">
        <v>1.5</v>
      </c>
      <c r="I53" s="36">
        <v>2.5</v>
      </c>
      <c r="J53" s="36">
        <v>2</v>
      </c>
      <c r="K53" s="31">
        <v>8</v>
      </c>
      <c r="L53" s="31">
        <f>SUM(D53:K53)</f>
        <v>29</v>
      </c>
      <c r="M53" s="99" t="s">
        <v>971</v>
      </c>
      <c r="N53" s="55">
        <f>L53*100/$L$8</f>
        <v>79.452054794520549</v>
      </c>
    </row>
    <row r="54" spans="1:14" x14ac:dyDescent="0.25">
      <c r="A54" s="92">
        <v>46</v>
      </c>
      <c r="B54" s="38" t="s">
        <v>418</v>
      </c>
      <c r="C54" s="30" t="s">
        <v>414</v>
      </c>
      <c r="D54" s="36">
        <v>7</v>
      </c>
      <c r="E54" s="36">
        <v>0</v>
      </c>
      <c r="F54" s="36">
        <v>3</v>
      </c>
      <c r="G54" s="36">
        <v>2</v>
      </c>
      <c r="H54" s="36">
        <v>3</v>
      </c>
      <c r="I54" s="36">
        <v>2.5</v>
      </c>
      <c r="J54" s="36">
        <v>1</v>
      </c>
      <c r="K54" s="31">
        <v>10</v>
      </c>
      <c r="L54" s="31">
        <f>SUM(D54:K54)</f>
        <v>28.5</v>
      </c>
      <c r="M54" s="99" t="s">
        <v>971</v>
      </c>
      <c r="N54" s="55">
        <f>L54*100/$L$8</f>
        <v>78.082191780821915</v>
      </c>
    </row>
    <row r="55" spans="1:14" x14ac:dyDescent="0.25">
      <c r="A55" s="92">
        <v>47</v>
      </c>
      <c r="B55" s="38" t="s">
        <v>63</v>
      </c>
      <c r="C55" s="30" t="s">
        <v>818</v>
      </c>
      <c r="D55" s="36">
        <v>4</v>
      </c>
      <c r="E55" s="36">
        <v>2</v>
      </c>
      <c r="F55" s="36">
        <v>3</v>
      </c>
      <c r="G55" s="36">
        <v>2</v>
      </c>
      <c r="H55" s="36">
        <v>3</v>
      </c>
      <c r="I55" s="12">
        <v>2.5</v>
      </c>
      <c r="J55" s="36">
        <v>2</v>
      </c>
      <c r="K55" s="31">
        <v>10</v>
      </c>
      <c r="L55" s="31">
        <f>SUM(D55:K55)</f>
        <v>28.5</v>
      </c>
      <c r="M55" s="99" t="s">
        <v>971</v>
      </c>
      <c r="N55" s="55">
        <f>L55*100/$L$8</f>
        <v>78.082191780821915</v>
      </c>
    </row>
    <row r="56" spans="1:14" x14ac:dyDescent="0.25">
      <c r="A56" s="92">
        <v>48</v>
      </c>
      <c r="B56" s="38" t="s">
        <v>435</v>
      </c>
      <c r="C56" s="30" t="s">
        <v>414</v>
      </c>
      <c r="D56" s="36">
        <v>8</v>
      </c>
      <c r="E56" s="36">
        <v>1</v>
      </c>
      <c r="F56" s="36">
        <v>1</v>
      </c>
      <c r="G56" s="36">
        <v>3</v>
      </c>
      <c r="H56" s="36">
        <v>1</v>
      </c>
      <c r="I56" s="36">
        <v>2.5</v>
      </c>
      <c r="J56" s="36">
        <v>2</v>
      </c>
      <c r="K56" s="31">
        <v>10</v>
      </c>
      <c r="L56" s="31">
        <f>SUM(D56:K56)</f>
        <v>28.5</v>
      </c>
      <c r="M56" s="99" t="s">
        <v>971</v>
      </c>
      <c r="N56" s="55">
        <f>L56*100/$L$8</f>
        <v>78.082191780821915</v>
      </c>
    </row>
    <row r="57" spans="1:14" x14ac:dyDescent="0.25">
      <c r="A57" s="92">
        <v>49</v>
      </c>
      <c r="B57" s="38" t="s">
        <v>656</v>
      </c>
      <c r="C57" s="30" t="s">
        <v>620</v>
      </c>
      <c r="D57" s="36">
        <v>7</v>
      </c>
      <c r="E57" s="36">
        <v>2</v>
      </c>
      <c r="F57" s="36">
        <v>0</v>
      </c>
      <c r="G57" s="36">
        <v>2</v>
      </c>
      <c r="H57" s="36">
        <v>3</v>
      </c>
      <c r="I57" s="36">
        <v>2.5</v>
      </c>
      <c r="J57" s="36">
        <v>2</v>
      </c>
      <c r="K57" s="31">
        <v>10</v>
      </c>
      <c r="L57" s="31">
        <f>SUM(D57:K57)</f>
        <v>28.5</v>
      </c>
      <c r="M57" s="99" t="s">
        <v>971</v>
      </c>
      <c r="N57" s="55">
        <f>L57*100/$L$8</f>
        <v>78.082191780821915</v>
      </c>
    </row>
    <row r="58" spans="1:14" x14ac:dyDescent="0.25">
      <c r="A58" s="92">
        <v>50</v>
      </c>
      <c r="B58" s="37" t="s">
        <v>344</v>
      </c>
      <c r="C58" s="30" t="s">
        <v>343</v>
      </c>
      <c r="D58" s="36">
        <v>5</v>
      </c>
      <c r="E58" s="36">
        <v>2</v>
      </c>
      <c r="F58" s="36">
        <v>3</v>
      </c>
      <c r="G58" s="36">
        <v>3</v>
      </c>
      <c r="H58" s="36">
        <v>1</v>
      </c>
      <c r="I58" s="36">
        <v>2.5</v>
      </c>
      <c r="J58" s="36">
        <v>2</v>
      </c>
      <c r="K58" s="31">
        <v>10</v>
      </c>
      <c r="L58" s="31">
        <f>SUM(D58:K58)</f>
        <v>28.5</v>
      </c>
      <c r="M58" s="31" t="s">
        <v>971</v>
      </c>
      <c r="N58" s="55">
        <f>L58*100/$L$8</f>
        <v>78.082191780821915</v>
      </c>
    </row>
    <row r="59" spans="1:14" x14ac:dyDescent="0.25">
      <c r="A59" s="92">
        <v>51</v>
      </c>
      <c r="B59" s="37" t="s">
        <v>77</v>
      </c>
      <c r="C59" s="30" t="s">
        <v>76</v>
      </c>
      <c r="D59" s="36">
        <v>8</v>
      </c>
      <c r="E59" s="36">
        <v>0</v>
      </c>
      <c r="F59" s="36">
        <v>0</v>
      </c>
      <c r="G59" s="36">
        <v>2</v>
      </c>
      <c r="H59" s="36">
        <v>3</v>
      </c>
      <c r="I59" s="36">
        <v>2.5</v>
      </c>
      <c r="J59" s="36">
        <v>2</v>
      </c>
      <c r="K59" s="31">
        <v>10</v>
      </c>
      <c r="L59" s="31">
        <f>SUM(D59:K59)</f>
        <v>27.5</v>
      </c>
      <c r="M59" s="99" t="s">
        <v>971</v>
      </c>
      <c r="N59" s="55">
        <f>L59*100/$L$8</f>
        <v>75.342465753424662</v>
      </c>
    </row>
    <row r="60" spans="1:14" x14ac:dyDescent="0.25">
      <c r="A60" s="92">
        <v>52</v>
      </c>
      <c r="B60" s="38" t="s">
        <v>416</v>
      </c>
      <c r="C60" s="30" t="s">
        <v>414</v>
      </c>
      <c r="D60" s="36">
        <v>8</v>
      </c>
      <c r="E60" s="36">
        <v>2</v>
      </c>
      <c r="F60" s="36">
        <v>3</v>
      </c>
      <c r="G60" s="36">
        <v>0</v>
      </c>
      <c r="H60" s="36">
        <v>1</v>
      </c>
      <c r="I60" s="36">
        <v>2.5</v>
      </c>
      <c r="J60" s="36">
        <v>1</v>
      </c>
      <c r="K60" s="31">
        <v>10</v>
      </c>
      <c r="L60" s="31">
        <f>SUM(D60:K60)</f>
        <v>27.5</v>
      </c>
      <c r="M60" s="99" t="s">
        <v>971</v>
      </c>
      <c r="N60" s="55">
        <f>L60*100/$L$8</f>
        <v>75.342465753424662</v>
      </c>
    </row>
    <row r="61" spans="1:14" x14ac:dyDescent="0.25">
      <c r="A61" s="92">
        <v>53</v>
      </c>
      <c r="B61" s="38" t="s">
        <v>417</v>
      </c>
      <c r="C61" s="30" t="s">
        <v>414</v>
      </c>
      <c r="D61" s="36">
        <v>9</v>
      </c>
      <c r="E61" s="36">
        <v>0</v>
      </c>
      <c r="F61" s="36">
        <v>1</v>
      </c>
      <c r="G61" s="36">
        <v>2</v>
      </c>
      <c r="H61" s="36">
        <v>2</v>
      </c>
      <c r="I61" s="36">
        <v>1.5</v>
      </c>
      <c r="J61" s="36">
        <v>2</v>
      </c>
      <c r="K61" s="31">
        <v>10</v>
      </c>
      <c r="L61" s="31">
        <f>SUM(D61:K61)</f>
        <v>27.5</v>
      </c>
      <c r="M61" s="99" t="s">
        <v>971</v>
      </c>
      <c r="N61" s="55">
        <f>L61*100/$L$8</f>
        <v>75.342465753424662</v>
      </c>
    </row>
    <row r="62" spans="1:14" x14ac:dyDescent="0.25">
      <c r="A62" s="92">
        <v>54</v>
      </c>
      <c r="B62" s="38" t="s">
        <v>419</v>
      </c>
      <c r="C62" s="30" t="s">
        <v>414</v>
      </c>
      <c r="D62" s="36">
        <v>8</v>
      </c>
      <c r="E62" s="36">
        <v>2</v>
      </c>
      <c r="F62" s="36">
        <v>1</v>
      </c>
      <c r="G62" s="36">
        <v>2</v>
      </c>
      <c r="H62" s="36">
        <v>0</v>
      </c>
      <c r="I62" s="36">
        <v>2.5</v>
      </c>
      <c r="J62" s="36">
        <v>2</v>
      </c>
      <c r="K62" s="31">
        <v>10</v>
      </c>
      <c r="L62" s="31">
        <f>SUM(D62:K62)</f>
        <v>27.5</v>
      </c>
      <c r="M62" s="99" t="s">
        <v>971</v>
      </c>
      <c r="N62" s="55">
        <f>L62*100/$L$8</f>
        <v>75.342465753424662</v>
      </c>
    </row>
    <row r="63" spans="1:14" x14ac:dyDescent="0.25">
      <c r="A63" s="92">
        <v>55</v>
      </c>
      <c r="B63" s="69" t="s">
        <v>866</v>
      </c>
      <c r="C63" s="69" t="s">
        <v>845</v>
      </c>
      <c r="D63" s="68">
        <v>6</v>
      </c>
      <c r="E63" s="68">
        <v>2</v>
      </c>
      <c r="F63" s="68">
        <v>0</v>
      </c>
      <c r="G63" s="68">
        <v>2</v>
      </c>
      <c r="H63" s="68">
        <v>3</v>
      </c>
      <c r="I63" s="87">
        <v>2.5</v>
      </c>
      <c r="J63" s="68">
        <v>2</v>
      </c>
      <c r="K63" s="68">
        <v>10</v>
      </c>
      <c r="L63" s="85">
        <f>SUM(D63:K63)</f>
        <v>27.5</v>
      </c>
      <c r="M63" s="99" t="s">
        <v>971</v>
      </c>
      <c r="N63" s="86">
        <f>L63*100/$L$8</f>
        <v>75.342465753424662</v>
      </c>
    </row>
    <row r="64" spans="1:14" x14ac:dyDescent="0.25">
      <c r="A64" s="92">
        <v>56</v>
      </c>
      <c r="B64" s="38" t="s">
        <v>84</v>
      </c>
      <c r="C64" s="30" t="s">
        <v>76</v>
      </c>
      <c r="D64" s="36">
        <v>8</v>
      </c>
      <c r="E64" s="36">
        <v>0</v>
      </c>
      <c r="F64" s="36">
        <v>0</v>
      </c>
      <c r="G64" s="36">
        <v>2</v>
      </c>
      <c r="H64" s="36">
        <v>3</v>
      </c>
      <c r="I64" s="36">
        <v>2.5</v>
      </c>
      <c r="J64" s="36">
        <v>2</v>
      </c>
      <c r="K64" s="31">
        <v>10</v>
      </c>
      <c r="L64" s="31">
        <f>SUM(D64:K64)</f>
        <v>27.5</v>
      </c>
      <c r="M64" s="99" t="s">
        <v>971</v>
      </c>
      <c r="N64" s="55">
        <f>L64*100/$L$8</f>
        <v>75.342465753424662</v>
      </c>
    </row>
    <row r="65" spans="1:14" x14ac:dyDescent="0.25">
      <c r="A65" s="92">
        <v>57</v>
      </c>
      <c r="B65" s="37" t="s">
        <v>440</v>
      </c>
      <c r="C65" s="30" t="s">
        <v>414</v>
      </c>
      <c r="D65" s="36">
        <v>8</v>
      </c>
      <c r="E65" s="36">
        <v>1</v>
      </c>
      <c r="F65" s="36">
        <v>2</v>
      </c>
      <c r="G65" s="36">
        <v>2</v>
      </c>
      <c r="H65" s="36">
        <v>1</v>
      </c>
      <c r="I65" s="36">
        <v>1.5</v>
      </c>
      <c r="J65" s="36">
        <v>2</v>
      </c>
      <c r="K65" s="31">
        <v>10</v>
      </c>
      <c r="L65" s="31">
        <f>SUM(D65:K65)</f>
        <v>27.5</v>
      </c>
      <c r="M65" s="99" t="s">
        <v>971</v>
      </c>
      <c r="N65" s="55">
        <f>L65*100/$L$8</f>
        <v>75.342465753424662</v>
      </c>
    </row>
    <row r="66" spans="1:14" x14ac:dyDescent="0.25">
      <c r="A66" s="92">
        <v>58</v>
      </c>
      <c r="B66" s="38" t="s">
        <v>75</v>
      </c>
      <c r="C66" s="30" t="s">
        <v>76</v>
      </c>
      <c r="D66" s="36">
        <v>7</v>
      </c>
      <c r="E66" s="36">
        <v>0</v>
      </c>
      <c r="F66" s="36">
        <v>0</v>
      </c>
      <c r="G66" s="36">
        <v>2</v>
      </c>
      <c r="H66" s="36">
        <v>3</v>
      </c>
      <c r="I66" s="36">
        <v>2.5</v>
      </c>
      <c r="J66" s="36">
        <v>2</v>
      </c>
      <c r="K66" s="31">
        <v>10</v>
      </c>
      <c r="L66" s="31">
        <f>SUM(D66:K66)</f>
        <v>26.5</v>
      </c>
      <c r="M66" s="31"/>
      <c r="N66" s="55">
        <f>L66*100/$L$8</f>
        <v>72.602739726027394</v>
      </c>
    </row>
    <row r="67" spans="1:14" x14ac:dyDescent="0.25">
      <c r="A67" s="92">
        <v>59</v>
      </c>
      <c r="B67" s="69" t="s">
        <v>860</v>
      </c>
      <c r="C67" s="69" t="s">
        <v>845</v>
      </c>
      <c r="D67" s="68">
        <v>6</v>
      </c>
      <c r="E67" s="68">
        <v>2</v>
      </c>
      <c r="F67" s="68">
        <v>0</v>
      </c>
      <c r="G67" s="68">
        <v>4</v>
      </c>
      <c r="H67" s="68">
        <v>0</v>
      </c>
      <c r="I67" s="87">
        <v>2.5</v>
      </c>
      <c r="J67" s="68">
        <v>2</v>
      </c>
      <c r="K67" s="68">
        <v>10</v>
      </c>
      <c r="L67" s="85">
        <f>SUM(D67:K67)</f>
        <v>26.5</v>
      </c>
      <c r="M67" s="36"/>
      <c r="N67" s="86">
        <f>L67*100/$L$8</f>
        <v>72.602739726027394</v>
      </c>
    </row>
    <row r="68" spans="1:14" x14ac:dyDescent="0.25">
      <c r="A68" s="92">
        <v>60</v>
      </c>
      <c r="B68" s="69" t="s">
        <v>864</v>
      </c>
      <c r="C68" s="69" t="s">
        <v>845</v>
      </c>
      <c r="D68" s="68">
        <v>9</v>
      </c>
      <c r="E68" s="68">
        <v>0</v>
      </c>
      <c r="F68" s="68">
        <v>0</v>
      </c>
      <c r="G68" s="68">
        <v>2</v>
      </c>
      <c r="H68" s="68">
        <v>1</v>
      </c>
      <c r="I68" s="87">
        <v>2.5</v>
      </c>
      <c r="J68" s="68">
        <v>2</v>
      </c>
      <c r="K68" s="68">
        <v>10</v>
      </c>
      <c r="L68" s="85">
        <f>SUM(D68:K68)</f>
        <v>26.5</v>
      </c>
      <c r="M68" s="36"/>
      <c r="N68" s="86">
        <f>L68*100/$L$8</f>
        <v>72.602739726027394</v>
      </c>
    </row>
    <row r="69" spans="1:14" x14ac:dyDescent="0.25">
      <c r="A69" s="92">
        <v>61</v>
      </c>
      <c r="B69" s="38" t="s">
        <v>657</v>
      </c>
      <c r="C69" s="30" t="s">
        <v>620</v>
      </c>
      <c r="D69" s="36">
        <v>6</v>
      </c>
      <c r="E69" s="36">
        <v>2</v>
      </c>
      <c r="F69" s="36">
        <v>0</v>
      </c>
      <c r="G69" s="36">
        <v>2</v>
      </c>
      <c r="H69" s="36">
        <v>2</v>
      </c>
      <c r="I69" s="36">
        <v>2.5</v>
      </c>
      <c r="J69" s="36">
        <v>2</v>
      </c>
      <c r="K69" s="31">
        <v>10</v>
      </c>
      <c r="L69" s="31">
        <f>SUM(D69:K69)</f>
        <v>26.5</v>
      </c>
      <c r="M69" s="31"/>
      <c r="N69" s="55">
        <f>L69*100/$L$8</f>
        <v>72.602739726027394</v>
      </c>
    </row>
    <row r="70" spans="1:14" x14ac:dyDescent="0.25">
      <c r="A70" s="92">
        <v>62</v>
      </c>
      <c r="B70" s="38" t="s">
        <v>422</v>
      </c>
      <c r="C70" s="30" t="s">
        <v>414</v>
      </c>
      <c r="D70" s="36">
        <v>8</v>
      </c>
      <c r="E70" s="36">
        <v>0</v>
      </c>
      <c r="F70" s="36">
        <v>2</v>
      </c>
      <c r="G70" s="36">
        <v>2</v>
      </c>
      <c r="H70" s="36">
        <v>0</v>
      </c>
      <c r="I70" s="36">
        <v>2.5</v>
      </c>
      <c r="J70" s="36">
        <v>2</v>
      </c>
      <c r="K70" s="31">
        <v>10</v>
      </c>
      <c r="L70" s="31">
        <f>SUM(D70:K70)</f>
        <v>26.5</v>
      </c>
      <c r="M70" s="31"/>
      <c r="N70" s="55">
        <f>L70*100/$L$8</f>
        <v>72.602739726027394</v>
      </c>
    </row>
    <row r="71" spans="1:14" x14ac:dyDescent="0.25">
      <c r="A71" s="92">
        <v>63</v>
      </c>
      <c r="B71" s="38" t="s">
        <v>430</v>
      </c>
      <c r="C71" s="30" t="s">
        <v>414</v>
      </c>
      <c r="D71" s="36">
        <v>9</v>
      </c>
      <c r="E71" s="36">
        <v>2</v>
      </c>
      <c r="F71" s="36">
        <v>2</v>
      </c>
      <c r="G71" s="36">
        <v>0</v>
      </c>
      <c r="H71" s="36">
        <v>0</v>
      </c>
      <c r="I71" s="36">
        <v>2.5</v>
      </c>
      <c r="J71" s="36">
        <v>1</v>
      </c>
      <c r="K71" s="31">
        <v>10</v>
      </c>
      <c r="L71" s="31">
        <f>SUM(D71:K71)</f>
        <v>26.5</v>
      </c>
      <c r="M71" s="31"/>
      <c r="N71" s="55">
        <f>L71*100/$L$8</f>
        <v>72.602739726027394</v>
      </c>
    </row>
    <row r="72" spans="1:14" x14ac:dyDescent="0.25">
      <c r="A72" s="92">
        <v>64</v>
      </c>
      <c r="B72" s="37" t="s">
        <v>826</v>
      </c>
      <c r="C72" s="30" t="s">
        <v>796</v>
      </c>
      <c r="D72" s="36">
        <v>7</v>
      </c>
      <c r="E72" s="36">
        <v>2</v>
      </c>
      <c r="F72" s="36">
        <v>0</v>
      </c>
      <c r="G72" s="36">
        <v>3</v>
      </c>
      <c r="H72" s="36">
        <v>0</v>
      </c>
      <c r="I72" s="36">
        <v>2.5</v>
      </c>
      <c r="J72" s="36">
        <v>2</v>
      </c>
      <c r="K72" s="31">
        <v>10</v>
      </c>
      <c r="L72" s="31">
        <f>SUM(D72:K72)</f>
        <v>26.5</v>
      </c>
      <c r="M72" s="31"/>
      <c r="N72" s="55">
        <f>L72*100/$L$8</f>
        <v>72.602739726027394</v>
      </c>
    </row>
    <row r="73" spans="1:14" x14ac:dyDescent="0.25">
      <c r="A73" s="92">
        <v>65</v>
      </c>
      <c r="B73" s="38" t="s">
        <v>583</v>
      </c>
      <c r="C73" s="30" t="s">
        <v>797</v>
      </c>
      <c r="D73" s="36">
        <v>8</v>
      </c>
      <c r="E73" s="36">
        <v>2</v>
      </c>
      <c r="F73" s="36">
        <v>0</v>
      </c>
      <c r="G73" s="36">
        <v>2</v>
      </c>
      <c r="H73" s="36">
        <v>0</v>
      </c>
      <c r="I73" s="36">
        <v>2.5</v>
      </c>
      <c r="J73" s="36">
        <v>2</v>
      </c>
      <c r="K73" s="31">
        <v>10</v>
      </c>
      <c r="L73" s="31">
        <f>SUM(D73:K73)</f>
        <v>26.5</v>
      </c>
      <c r="M73" s="31"/>
      <c r="N73" s="55">
        <f>L73*100/$L$8</f>
        <v>72.602739726027394</v>
      </c>
    </row>
    <row r="74" spans="1:14" x14ac:dyDescent="0.25">
      <c r="A74" s="92">
        <v>66</v>
      </c>
      <c r="B74" s="38" t="s">
        <v>439</v>
      </c>
      <c r="C74" s="53" t="s">
        <v>414</v>
      </c>
      <c r="D74" s="36">
        <v>8</v>
      </c>
      <c r="E74" s="36">
        <v>0</v>
      </c>
      <c r="F74" s="36">
        <v>0</v>
      </c>
      <c r="G74" s="36">
        <v>2</v>
      </c>
      <c r="H74" s="36">
        <v>2</v>
      </c>
      <c r="I74" s="36">
        <v>2.5</v>
      </c>
      <c r="J74" s="36">
        <v>2</v>
      </c>
      <c r="K74" s="31">
        <v>10</v>
      </c>
      <c r="L74" s="31">
        <f>SUM(D74:K74)</f>
        <v>26.5</v>
      </c>
      <c r="M74" s="31"/>
      <c r="N74" s="55">
        <f>L74*100/$L$8</f>
        <v>72.602739726027394</v>
      </c>
    </row>
    <row r="75" spans="1:14" x14ac:dyDescent="0.25">
      <c r="A75" s="92">
        <v>67</v>
      </c>
      <c r="B75" s="38" t="s">
        <v>345</v>
      </c>
      <c r="C75" s="30" t="s">
        <v>343</v>
      </c>
      <c r="D75" s="36">
        <v>5</v>
      </c>
      <c r="E75" s="36">
        <v>2</v>
      </c>
      <c r="F75" s="36">
        <v>0</v>
      </c>
      <c r="G75" s="36">
        <v>4</v>
      </c>
      <c r="H75" s="36">
        <v>0.5</v>
      </c>
      <c r="I75" s="36">
        <v>2.5</v>
      </c>
      <c r="J75" s="36">
        <v>2</v>
      </c>
      <c r="K75" s="31">
        <v>10</v>
      </c>
      <c r="L75" s="31">
        <f>SUM(D75:K75)</f>
        <v>26</v>
      </c>
      <c r="M75" s="31"/>
      <c r="N75" s="55">
        <f>L75*100/$L$8</f>
        <v>71.232876712328761</v>
      </c>
    </row>
    <row r="76" spans="1:14" x14ac:dyDescent="0.25">
      <c r="A76" s="92">
        <v>68</v>
      </c>
      <c r="B76" s="37" t="s">
        <v>573</v>
      </c>
      <c r="C76" s="30" t="s">
        <v>797</v>
      </c>
      <c r="D76" s="36">
        <v>9</v>
      </c>
      <c r="E76" s="36">
        <v>2</v>
      </c>
      <c r="F76" s="36">
        <v>0</v>
      </c>
      <c r="G76" s="36">
        <v>2</v>
      </c>
      <c r="H76" s="36">
        <v>0</v>
      </c>
      <c r="I76" s="36">
        <v>2.5</v>
      </c>
      <c r="J76" s="36">
        <v>0</v>
      </c>
      <c r="K76" s="31">
        <v>10</v>
      </c>
      <c r="L76" s="31">
        <f>SUM(D76:K76)</f>
        <v>25.5</v>
      </c>
      <c r="M76" s="31"/>
      <c r="N76" s="55">
        <f>L76*100/$L$8</f>
        <v>69.863013698630141</v>
      </c>
    </row>
    <row r="77" spans="1:14" x14ac:dyDescent="0.25">
      <c r="A77" s="92">
        <v>69</v>
      </c>
      <c r="B77" s="37" t="s">
        <v>722</v>
      </c>
      <c r="C77" s="30" t="s">
        <v>733</v>
      </c>
      <c r="D77" s="36">
        <v>5</v>
      </c>
      <c r="E77" s="36">
        <v>2</v>
      </c>
      <c r="F77" s="36">
        <v>0</v>
      </c>
      <c r="G77" s="36">
        <v>4</v>
      </c>
      <c r="H77" s="36">
        <v>0</v>
      </c>
      <c r="I77" s="36">
        <v>2.5</v>
      </c>
      <c r="J77" s="36">
        <v>2</v>
      </c>
      <c r="K77" s="31">
        <v>10</v>
      </c>
      <c r="L77" s="31">
        <f>SUM(D77:K77)</f>
        <v>25.5</v>
      </c>
      <c r="M77" s="31"/>
      <c r="N77" s="55">
        <f>L77*100/$L$8</f>
        <v>69.863013698630141</v>
      </c>
    </row>
    <row r="78" spans="1:14" x14ac:dyDescent="0.25">
      <c r="A78" s="92">
        <v>70</v>
      </c>
      <c r="B78" s="37" t="s">
        <v>575</v>
      </c>
      <c r="C78" s="30" t="s">
        <v>797</v>
      </c>
      <c r="D78" s="36">
        <v>6</v>
      </c>
      <c r="E78" s="36">
        <v>2</v>
      </c>
      <c r="F78" s="36">
        <v>1</v>
      </c>
      <c r="G78" s="36">
        <v>1</v>
      </c>
      <c r="H78" s="36">
        <v>1</v>
      </c>
      <c r="I78" s="36">
        <v>2.5</v>
      </c>
      <c r="J78" s="36">
        <v>2</v>
      </c>
      <c r="K78" s="31">
        <v>10</v>
      </c>
      <c r="L78" s="31">
        <f>SUM(D78:K78)</f>
        <v>25.5</v>
      </c>
      <c r="M78" s="31"/>
      <c r="N78" s="55">
        <f>L78*100/$L$8</f>
        <v>69.863013698630141</v>
      </c>
    </row>
    <row r="79" spans="1:14" x14ac:dyDescent="0.25">
      <c r="A79" s="92">
        <v>71</v>
      </c>
      <c r="B79" s="38" t="s">
        <v>612</v>
      </c>
      <c r="C79" s="30" t="s">
        <v>602</v>
      </c>
      <c r="D79" s="36">
        <v>9</v>
      </c>
      <c r="E79" s="36">
        <v>2</v>
      </c>
      <c r="F79" s="36">
        <v>0</v>
      </c>
      <c r="G79" s="36">
        <v>2</v>
      </c>
      <c r="H79" s="36">
        <v>3</v>
      </c>
      <c r="I79" s="36">
        <v>2.5</v>
      </c>
      <c r="J79" s="36">
        <v>2</v>
      </c>
      <c r="K79" s="31">
        <v>5</v>
      </c>
      <c r="L79" s="31">
        <f>SUM(D79:K79)</f>
        <v>25.5</v>
      </c>
      <c r="M79" s="31"/>
      <c r="N79" s="55">
        <f>L79*100/$L$8</f>
        <v>69.863013698630141</v>
      </c>
    </row>
    <row r="80" spans="1:14" x14ac:dyDescent="0.25">
      <c r="A80" s="92">
        <v>72</v>
      </c>
      <c r="B80" s="37" t="s">
        <v>578</v>
      </c>
      <c r="C80" s="30" t="s">
        <v>797</v>
      </c>
      <c r="D80" s="36">
        <v>8</v>
      </c>
      <c r="E80" s="36">
        <v>2</v>
      </c>
      <c r="F80" s="36">
        <v>0</v>
      </c>
      <c r="G80" s="36">
        <v>2</v>
      </c>
      <c r="H80" s="36">
        <v>1</v>
      </c>
      <c r="I80" s="36">
        <v>2.5</v>
      </c>
      <c r="J80" s="36">
        <v>0</v>
      </c>
      <c r="K80" s="31">
        <v>10</v>
      </c>
      <c r="L80" s="31">
        <f>SUM(D80:K80)</f>
        <v>25.5</v>
      </c>
      <c r="M80" s="31"/>
      <c r="N80" s="55">
        <f>L80*100/$L$8</f>
        <v>69.863013698630141</v>
      </c>
    </row>
    <row r="81" spans="1:14" x14ac:dyDescent="0.25">
      <c r="A81" s="92">
        <v>73</v>
      </c>
      <c r="B81" s="95" t="s">
        <v>903</v>
      </c>
      <c r="C81" s="96" t="s">
        <v>912</v>
      </c>
      <c r="D81" s="99">
        <v>4</v>
      </c>
      <c r="E81" s="99">
        <v>0</v>
      </c>
      <c r="F81" s="99">
        <v>1</v>
      </c>
      <c r="G81" s="99">
        <v>4</v>
      </c>
      <c r="H81" s="99">
        <v>2</v>
      </c>
      <c r="I81" s="99">
        <v>2.5</v>
      </c>
      <c r="J81" s="99">
        <v>2</v>
      </c>
      <c r="K81" s="31">
        <v>10</v>
      </c>
      <c r="L81" s="31">
        <f>SUM(D81:K81)</f>
        <v>25.5</v>
      </c>
      <c r="M81" s="31"/>
      <c r="N81" s="55">
        <f>L81*100/$L$8</f>
        <v>69.863013698630141</v>
      </c>
    </row>
    <row r="82" spans="1:14" x14ac:dyDescent="0.25">
      <c r="A82" s="92">
        <v>74</v>
      </c>
      <c r="B82" s="38" t="s">
        <v>334</v>
      </c>
      <c r="C82" s="30" t="s">
        <v>794</v>
      </c>
      <c r="D82" s="36">
        <v>4</v>
      </c>
      <c r="E82" s="36">
        <v>2</v>
      </c>
      <c r="F82" s="36">
        <v>0</v>
      </c>
      <c r="G82" s="36">
        <v>4</v>
      </c>
      <c r="H82" s="36">
        <v>3</v>
      </c>
      <c r="I82" s="36">
        <v>2.5</v>
      </c>
      <c r="J82" s="36">
        <v>2</v>
      </c>
      <c r="K82" s="31">
        <v>8</v>
      </c>
      <c r="L82" s="31">
        <f>SUM(D82:K82)</f>
        <v>25.5</v>
      </c>
      <c r="M82" s="31"/>
      <c r="N82" s="55">
        <f>L82*100/$L$8</f>
        <v>69.863013698630141</v>
      </c>
    </row>
    <row r="83" spans="1:14" x14ac:dyDescent="0.25">
      <c r="A83" s="92">
        <v>75</v>
      </c>
      <c r="B83" s="38" t="s">
        <v>403</v>
      </c>
      <c r="C83" s="30" t="s">
        <v>401</v>
      </c>
      <c r="D83" s="36">
        <v>5</v>
      </c>
      <c r="E83" s="36">
        <v>2</v>
      </c>
      <c r="F83" s="36">
        <v>0</v>
      </c>
      <c r="G83" s="36">
        <v>3</v>
      </c>
      <c r="H83" s="36">
        <v>3</v>
      </c>
      <c r="I83" s="36">
        <v>2.5</v>
      </c>
      <c r="J83" s="36">
        <v>0</v>
      </c>
      <c r="K83" s="31">
        <v>10</v>
      </c>
      <c r="L83" s="31">
        <f>SUM(D83:K83)</f>
        <v>25.5</v>
      </c>
      <c r="M83" s="31"/>
      <c r="N83" s="55">
        <f>L83*100/$L$8</f>
        <v>69.863013698630141</v>
      </c>
    </row>
    <row r="84" spans="1:14" x14ac:dyDescent="0.25">
      <c r="A84" s="92">
        <v>76</v>
      </c>
      <c r="B84" s="37" t="s">
        <v>404</v>
      </c>
      <c r="C84" s="98" t="s">
        <v>401</v>
      </c>
      <c r="D84" s="36">
        <v>8</v>
      </c>
      <c r="E84" s="36">
        <v>0</v>
      </c>
      <c r="F84" s="36">
        <v>0</v>
      </c>
      <c r="G84" s="36">
        <v>2</v>
      </c>
      <c r="H84" s="36">
        <v>1</v>
      </c>
      <c r="I84" s="36">
        <v>2.5</v>
      </c>
      <c r="J84" s="36">
        <v>2</v>
      </c>
      <c r="K84" s="99">
        <v>10</v>
      </c>
      <c r="L84" s="85">
        <f>SUM(D84:K84)</f>
        <v>25.5</v>
      </c>
      <c r="M84" s="99"/>
      <c r="N84" s="86">
        <f>L84*100/$L$8</f>
        <v>69.863013698630141</v>
      </c>
    </row>
    <row r="85" spans="1:14" x14ac:dyDescent="0.25">
      <c r="A85" s="92">
        <v>77</v>
      </c>
      <c r="B85" s="69" t="s">
        <v>862</v>
      </c>
      <c r="C85" s="69" t="s">
        <v>845</v>
      </c>
      <c r="D85" s="68">
        <v>8</v>
      </c>
      <c r="E85" s="68">
        <v>2</v>
      </c>
      <c r="F85" s="68">
        <v>3</v>
      </c>
      <c r="G85" s="68">
        <v>4</v>
      </c>
      <c r="H85" s="68">
        <v>3</v>
      </c>
      <c r="I85" s="87">
        <v>2.5</v>
      </c>
      <c r="J85" s="68">
        <v>2</v>
      </c>
      <c r="K85" s="68">
        <v>0</v>
      </c>
      <c r="L85" s="31">
        <f>SUM(D85:K85)</f>
        <v>24.5</v>
      </c>
      <c r="M85" s="36"/>
      <c r="N85" s="55">
        <f>L85*100/$L$8</f>
        <v>67.123287671232873</v>
      </c>
    </row>
    <row r="86" spans="1:14" x14ac:dyDescent="0.25">
      <c r="A86" s="92">
        <v>78</v>
      </c>
      <c r="B86" s="37" t="s">
        <v>41</v>
      </c>
      <c r="C86" s="30" t="s">
        <v>13</v>
      </c>
      <c r="D86" s="36">
        <v>4</v>
      </c>
      <c r="E86" s="36">
        <v>2</v>
      </c>
      <c r="F86" s="36">
        <v>0</v>
      </c>
      <c r="G86" s="36">
        <v>4</v>
      </c>
      <c r="H86" s="36">
        <v>0</v>
      </c>
      <c r="I86" s="36">
        <v>2.5</v>
      </c>
      <c r="J86" s="36">
        <v>2</v>
      </c>
      <c r="K86" s="31">
        <v>10</v>
      </c>
      <c r="L86" s="31">
        <f>SUM(D86:K86)</f>
        <v>24.5</v>
      </c>
      <c r="M86" s="31"/>
      <c r="N86" s="55">
        <f>L86*100/$L$8</f>
        <v>67.123287671232873</v>
      </c>
    </row>
    <row r="87" spans="1:14" ht="15.75" x14ac:dyDescent="0.25">
      <c r="A87" s="92">
        <v>79</v>
      </c>
      <c r="B87" s="94" t="s">
        <v>904</v>
      </c>
      <c r="C87" s="96" t="s">
        <v>912</v>
      </c>
      <c r="D87" s="99">
        <v>4</v>
      </c>
      <c r="E87" s="99">
        <v>1</v>
      </c>
      <c r="F87" s="99">
        <v>0</v>
      </c>
      <c r="G87" s="99">
        <v>3</v>
      </c>
      <c r="H87" s="99">
        <v>2</v>
      </c>
      <c r="I87" s="99">
        <v>2.5</v>
      </c>
      <c r="J87" s="99">
        <v>2</v>
      </c>
      <c r="K87" s="31">
        <v>10</v>
      </c>
      <c r="L87" s="31">
        <f>SUM(D87:K87)</f>
        <v>24.5</v>
      </c>
      <c r="M87" s="31"/>
      <c r="N87" s="55">
        <f>L87*100/$L$8</f>
        <v>67.123287671232873</v>
      </c>
    </row>
    <row r="88" spans="1:14" x14ac:dyDescent="0.25">
      <c r="A88" s="92">
        <v>80</v>
      </c>
      <c r="B88" s="38" t="s">
        <v>581</v>
      </c>
      <c r="C88" s="30" t="s">
        <v>797</v>
      </c>
      <c r="D88" s="36">
        <v>7</v>
      </c>
      <c r="E88" s="36">
        <v>2</v>
      </c>
      <c r="F88" s="36">
        <v>0</v>
      </c>
      <c r="G88" s="36">
        <v>2</v>
      </c>
      <c r="H88" s="36">
        <v>1</v>
      </c>
      <c r="I88" s="36">
        <v>2.5</v>
      </c>
      <c r="J88" s="36">
        <v>0</v>
      </c>
      <c r="K88" s="31">
        <v>10</v>
      </c>
      <c r="L88" s="31">
        <f>SUM(D88:K88)</f>
        <v>24.5</v>
      </c>
      <c r="M88" s="31"/>
      <c r="N88" s="55">
        <f>L88*100/$L$8</f>
        <v>67.123287671232873</v>
      </c>
    </row>
    <row r="89" spans="1:14" x14ac:dyDescent="0.25">
      <c r="A89" s="92">
        <v>81</v>
      </c>
      <c r="B89" s="38" t="s">
        <v>279</v>
      </c>
      <c r="C89" s="98" t="s">
        <v>280</v>
      </c>
      <c r="D89" s="36">
        <v>5</v>
      </c>
      <c r="E89" s="36">
        <v>2</v>
      </c>
      <c r="F89" s="36">
        <v>0</v>
      </c>
      <c r="G89" s="36">
        <v>3</v>
      </c>
      <c r="H89" s="36">
        <v>0</v>
      </c>
      <c r="I89" s="36">
        <v>2.5</v>
      </c>
      <c r="J89" s="36">
        <v>2</v>
      </c>
      <c r="K89" s="99">
        <v>10</v>
      </c>
      <c r="L89" s="85">
        <f>SUM(D89:K89)</f>
        <v>24.5</v>
      </c>
      <c r="M89" s="99"/>
      <c r="N89" s="86">
        <f>L89*100/$L$8</f>
        <v>67.123287671232873</v>
      </c>
    </row>
    <row r="90" spans="1:14" x14ac:dyDescent="0.25">
      <c r="A90" s="92">
        <v>82</v>
      </c>
      <c r="B90" s="69" t="s">
        <v>869</v>
      </c>
      <c r="C90" s="69" t="s">
        <v>845</v>
      </c>
      <c r="D90" s="68">
        <v>9</v>
      </c>
      <c r="E90" s="68">
        <v>2</v>
      </c>
      <c r="F90" s="68">
        <v>3</v>
      </c>
      <c r="G90" s="68">
        <v>4</v>
      </c>
      <c r="H90" s="68">
        <v>2</v>
      </c>
      <c r="I90" s="87">
        <v>2.5</v>
      </c>
      <c r="J90" s="68">
        <v>2</v>
      </c>
      <c r="K90" s="68">
        <v>0</v>
      </c>
      <c r="L90" s="31">
        <f>SUM(D90:K90)</f>
        <v>24.5</v>
      </c>
      <c r="M90" s="36"/>
      <c r="N90" s="55">
        <f>L90*100/$L$8</f>
        <v>67.123287671232873</v>
      </c>
    </row>
    <row r="91" spans="1:14" x14ac:dyDescent="0.25">
      <c r="A91" s="92">
        <v>83</v>
      </c>
      <c r="B91" s="38" t="s">
        <v>820</v>
      </c>
      <c r="C91" s="98" t="s">
        <v>796</v>
      </c>
      <c r="D91" s="36">
        <v>7</v>
      </c>
      <c r="E91" s="36">
        <v>1</v>
      </c>
      <c r="F91" s="36">
        <v>0</v>
      </c>
      <c r="G91" s="36">
        <v>2</v>
      </c>
      <c r="H91" s="36">
        <v>0</v>
      </c>
      <c r="I91" s="36">
        <v>2.5</v>
      </c>
      <c r="J91" s="36">
        <v>2</v>
      </c>
      <c r="K91" s="99">
        <v>10</v>
      </c>
      <c r="L91" s="31">
        <f>SUM(D91:K91)</f>
        <v>24.5</v>
      </c>
      <c r="M91" s="99"/>
      <c r="N91" s="55">
        <f>L91*100/$L$8</f>
        <v>67.123287671232873</v>
      </c>
    </row>
    <row r="92" spans="1:14" x14ac:dyDescent="0.25">
      <c r="A92" s="92">
        <v>84</v>
      </c>
      <c r="B92" s="38" t="s">
        <v>436</v>
      </c>
      <c r="C92" s="30" t="s">
        <v>414</v>
      </c>
      <c r="D92" s="36">
        <v>7</v>
      </c>
      <c r="E92" s="36">
        <v>0</v>
      </c>
      <c r="F92" s="36">
        <v>0</v>
      </c>
      <c r="G92" s="36">
        <v>1</v>
      </c>
      <c r="H92" s="36">
        <v>2</v>
      </c>
      <c r="I92" s="36">
        <v>2.5</v>
      </c>
      <c r="J92" s="36">
        <v>2</v>
      </c>
      <c r="K92" s="31">
        <v>10</v>
      </c>
      <c r="L92" s="31">
        <f>SUM(D92:K92)</f>
        <v>24.5</v>
      </c>
      <c r="M92" s="31"/>
      <c r="N92" s="55">
        <f>L92*100/$L$8</f>
        <v>67.123287671232873</v>
      </c>
    </row>
    <row r="93" spans="1:14" x14ac:dyDescent="0.25">
      <c r="A93" s="92">
        <v>85</v>
      </c>
      <c r="B93" s="37" t="s">
        <v>346</v>
      </c>
      <c r="C93" s="30" t="s">
        <v>343</v>
      </c>
      <c r="D93" s="36">
        <v>5</v>
      </c>
      <c r="E93" s="36">
        <v>2</v>
      </c>
      <c r="F93" s="36">
        <v>1</v>
      </c>
      <c r="G93" s="36">
        <v>1.5</v>
      </c>
      <c r="H93" s="36">
        <v>0</v>
      </c>
      <c r="I93" s="36">
        <v>2.5</v>
      </c>
      <c r="J93" s="36">
        <v>2</v>
      </c>
      <c r="K93" s="31">
        <v>10</v>
      </c>
      <c r="L93" s="31">
        <f>SUM(D93:K93)</f>
        <v>24</v>
      </c>
      <c r="M93" s="31"/>
      <c r="N93" s="55">
        <f>L93*100/$L$8</f>
        <v>65.753424657534254</v>
      </c>
    </row>
    <row r="94" spans="1:14" x14ac:dyDescent="0.25">
      <c r="A94" s="92">
        <v>86</v>
      </c>
      <c r="B94" s="37" t="s">
        <v>347</v>
      </c>
      <c r="C94" s="30" t="s">
        <v>343</v>
      </c>
      <c r="D94" s="36">
        <v>5</v>
      </c>
      <c r="E94" s="36">
        <v>2</v>
      </c>
      <c r="F94" s="36">
        <v>3</v>
      </c>
      <c r="G94" s="36">
        <v>3</v>
      </c>
      <c r="H94" s="36">
        <v>1.5</v>
      </c>
      <c r="I94" s="36">
        <v>2.5</v>
      </c>
      <c r="J94" s="36">
        <v>2</v>
      </c>
      <c r="K94" s="31">
        <v>5</v>
      </c>
      <c r="L94" s="31">
        <f>SUM(D94:K94)</f>
        <v>24</v>
      </c>
      <c r="M94" s="31"/>
      <c r="N94" s="55">
        <f>L94*100/$L$8</f>
        <v>65.753424657534254</v>
      </c>
    </row>
    <row r="95" spans="1:14" x14ac:dyDescent="0.25">
      <c r="A95" s="92">
        <v>87</v>
      </c>
      <c r="B95" s="37" t="s">
        <v>405</v>
      </c>
      <c r="C95" s="30" t="s">
        <v>401</v>
      </c>
      <c r="D95" s="36">
        <v>4</v>
      </c>
      <c r="E95" s="36">
        <v>0</v>
      </c>
      <c r="F95" s="36">
        <v>0</v>
      </c>
      <c r="G95" s="36">
        <v>4</v>
      </c>
      <c r="H95" s="36">
        <v>1</v>
      </c>
      <c r="I95" s="36">
        <v>2.5</v>
      </c>
      <c r="J95" s="36">
        <v>2</v>
      </c>
      <c r="K95" s="31">
        <v>10</v>
      </c>
      <c r="L95" s="31">
        <f>SUM(D95:K95)</f>
        <v>23.5</v>
      </c>
      <c r="M95" s="31"/>
      <c r="N95" s="55">
        <f>L95*100/$L$8</f>
        <v>64.38356164383562</v>
      </c>
    </row>
    <row r="96" spans="1:14" x14ac:dyDescent="0.25">
      <c r="A96" s="92">
        <v>88</v>
      </c>
      <c r="B96" s="38" t="s">
        <v>719</v>
      </c>
      <c r="C96" s="30" t="s">
        <v>733</v>
      </c>
      <c r="D96" s="36">
        <v>5</v>
      </c>
      <c r="E96" s="36">
        <v>0</v>
      </c>
      <c r="F96" s="36">
        <v>0</v>
      </c>
      <c r="G96" s="36">
        <v>4</v>
      </c>
      <c r="H96" s="36">
        <v>0</v>
      </c>
      <c r="I96" s="36">
        <v>2.5</v>
      </c>
      <c r="J96" s="36">
        <v>2</v>
      </c>
      <c r="K96" s="31">
        <v>10</v>
      </c>
      <c r="L96" s="31">
        <f>SUM(D96:K96)</f>
        <v>23.5</v>
      </c>
      <c r="M96" s="31"/>
      <c r="N96" s="55">
        <f>L96*100/$L$8</f>
        <v>64.38356164383562</v>
      </c>
    </row>
    <row r="97" spans="1:14" x14ac:dyDescent="0.25">
      <c r="A97" s="92">
        <v>89</v>
      </c>
      <c r="B97" s="38" t="s">
        <v>232</v>
      </c>
      <c r="C97" s="30" t="s">
        <v>150</v>
      </c>
      <c r="D97" s="36">
        <v>6</v>
      </c>
      <c r="E97" s="36">
        <v>0</v>
      </c>
      <c r="F97" s="36">
        <v>0</v>
      </c>
      <c r="G97" s="36">
        <v>3</v>
      </c>
      <c r="H97" s="36">
        <v>0</v>
      </c>
      <c r="I97" s="36">
        <v>2.5</v>
      </c>
      <c r="J97" s="36">
        <v>2</v>
      </c>
      <c r="K97" s="31">
        <v>10</v>
      </c>
      <c r="L97" s="31">
        <f>SUM(D97:K97)</f>
        <v>23.5</v>
      </c>
      <c r="M97" s="31"/>
      <c r="N97" s="55">
        <f>L97*100/$L$8</f>
        <v>64.38356164383562</v>
      </c>
    </row>
    <row r="98" spans="1:14" x14ac:dyDescent="0.25">
      <c r="A98" s="92">
        <v>90</v>
      </c>
      <c r="B98" s="37" t="s">
        <v>613</v>
      </c>
      <c r="C98" s="30" t="s">
        <v>602</v>
      </c>
      <c r="D98" s="36">
        <v>9</v>
      </c>
      <c r="E98" s="36">
        <v>0</v>
      </c>
      <c r="F98" s="36">
        <v>0</v>
      </c>
      <c r="G98" s="36">
        <v>2</v>
      </c>
      <c r="H98" s="36">
        <v>3</v>
      </c>
      <c r="I98" s="36">
        <v>2.5</v>
      </c>
      <c r="J98" s="36">
        <v>2</v>
      </c>
      <c r="K98" s="31">
        <v>5</v>
      </c>
      <c r="L98" s="31">
        <f>SUM(D98:K98)</f>
        <v>23.5</v>
      </c>
      <c r="M98" s="31"/>
      <c r="N98" s="55">
        <f>L98*100/$L$8</f>
        <v>64.38356164383562</v>
      </c>
    </row>
    <row r="99" spans="1:14" x14ac:dyDescent="0.25">
      <c r="A99" s="92">
        <v>91</v>
      </c>
      <c r="B99" s="45" t="s">
        <v>469</v>
      </c>
      <c r="C99" s="30" t="s">
        <v>795</v>
      </c>
      <c r="D99" s="36">
        <v>3</v>
      </c>
      <c r="E99" s="36">
        <v>2</v>
      </c>
      <c r="F99" s="36">
        <v>0</v>
      </c>
      <c r="G99" s="36">
        <v>4</v>
      </c>
      <c r="H99" s="36">
        <v>0</v>
      </c>
      <c r="I99" s="36">
        <v>2.5</v>
      </c>
      <c r="J99" s="36">
        <v>2</v>
      </c>
      <c r="K99" s="31">
        <v>10</v>
      </c>
      <c r="L99" s="31">
        <f>SUM(D99:K99)</f>
        <v>23.5</v>
      </c>
      <c r="M99" s="31"/>
      <c r="N99" s="55">
        <f>L99*100/$L$8</f>
        <v>64.38356164383562</v>
      </c>
    </row>
    <row r="100" spans="1:14" x14ac:dyDescent="0.25">
      <c r="A100" s="92">
        <v>92</v>
      </c>
      <c r="B100" s="37" t="s">
        <v>51</v>
      </c>
      <c r="C100" s="53" t="s">
        <v>13</v>
      </c>
      <c r="D100" s="36">
        <v>4</v>
      </c>
      <c r="E100" s="36">
        <v>1</v>
      </c>
      <c r="F100" s="36">
        <v>0</v>
      </c>
      <c r="G100" s="36">
        <v>4</v>
      </c>
      <c r="H100" s="36">
        <v>0</v>
      </c>
      <c r="I100" s="36">
        <v>2.5</v>
      </c>
      <c r="J100" s="36">
        <v>2</v>
      </c>
      <c r="K100" s="85">
        <v>10</v>
      </c>
      <c r="L100" s="31">
        <f>SUM(D100:K100)</f>
        <v>23.5</v>
      </c>
      <c r="M100" s="31"/>
      <c r="N100" s="55">
        <f>L100*100/$L$8</f>
        <v>64.38356164383562</v>
      </c>
    </row>
    <row r="101" spans="1:14" x14ac:dyDescent="0.25">
      <c r="A101" s="92">
        <v>93</v>
      </c>
      <c r="B101" s="38" t="s">
        <v>52</v>
      </c>
      <c r="C101" s="30" t="s">
        <v>13</v>
      </c>
      <c r="D101" s="36">
        <v>5</v>
      </c>
      <c r="E101" s="36">
        <v>2</v>
      </c>
      <c r="F101" s="36">
        <v>0</v>
      </c>
      <c r="G101" s="36">
        <v>2</v>
      </c>
      <c r="H101" s="36">
        <v>0</v>
      </c>
      <c r="I101" s="36">
        <v>2.5</v>
      </c>
      <c r="J101" s="36">
        <v>2</v>
      </c>
      <c r="K101" s="31">
        <v>10</v>
      </c>
      <c r="L101" s="31">
        <f>SUM(D101:K101)</f>
        <v>23.5</v>
      </c>
      <c r="M101" s="31"/>
      <c r="N101" s="55">
        <f>L101*100/$L$8</f>
        <v>64.38356164383562</v>
      </c>
    </row>
    <row r="102" spans="1:14" x14ac:dyDescent="0.25">
      <c r="A102" s="92">
        <v>94</v>
      </c>
      <c r="B102" s="38" t="s">
        <v>434</v>
      </c>
      <c r="C102" s="30" t="s">
        <v>414</v>
      </c>
      <c r="D102" s="36">
        <v>9</v>
      </c>
      <c r="E102" s="36">
        <v>0</v>
      </c>
      <c r="F102" s="36">
        <v>2</v>
      </c>
      <c r="G102" s="36">
        <v>0</v>
      </c>
      <c r="H102" s="36">
        <v>0</v>
      </c>
      <c r="I102" s="36">
        <v>2.5</v>
      </c>
      <c r="J102" s="36">
        <v>0</v>
      </c>
      <c r="K102" s="31">
        <v>10</v>
      </c>
      <c r="L102" s="31">
        <f>SUM(D102:K102)</f>
        <v>23.5</v>
      </c>
      <c r="M102" s="31"/>
      <c r="N102" s="55">
        <f>L102*100/$L$8</f>
        <v>64.38356164383562</v>
      </c>
    </row>
    <row r="103" spans="1:14" x14ac:dyDescent="0.25">
      <c r="A103" s="92">
        <v>95</v>
      </c>
      <c r="B103" s="37" t="s">
        <v>281</v>
      </c>
      <c r="C103" s="30" t="s">
        <v>280</v>
      </c>
      <c r="D103" s="36">
        <v>3</v>
      </c>
      <c r="E103" s="36">
        <v>1</v>
      </c>
      <c r="F103" s="36">
        <v>0</v>
      </c>
      <c r="G103" s="36">
        <v>4</v>
      </c>
      <c r="H103" s="36">
        <v>1</v>
      </c>
      <c r="I103" s="36">
        <v>2.5</v>
      </c>
      <c r="J103" s="36">
        <v>2</v>
      </c>
      <c r="K103" s="31">
        <v>10</v>
      </c>
      <c r="L103" s="31">
        <f>SUM(D103:K103)</f>
        <v>23.5</v>
      </c>
      <c r="M103" s="31"/>
      <c r="N103" s="55">
        <f>L103*100/$L$8</f>
        <v>64.38356164383562</v>
      </c>
    </row>
    <row r="104" spans="1:14" x14ac:dyDescent="0.25">
      <c r="A104" s="92">
        <v>96</v>
      </c>
      <c r="B104" s="38" t="s">
        <v>585</v>
      </c>
      <c r="C104" s="30" t="s">
        <v>797</v>
      </c>
      <c r="D104" s="36">
        <v>6</v>
      </c>
      <c r="E104" s="36">
        <v>2</v>
      </c>
      <c r="F104" s="36">
        <v>0</v>
      </c>
      <c r="G104" s="36">
        <v>2</v>
      </c>
      <c r="H104" s="36">
        <v>1</v>
      </c>
      <c r="I104" s="36">
        <v>2.5</v>
      </c>
      <c r="J104" s="36">
        <v>0</v>
      </c>
      <c r="K104" s="31">
        <v>10</v>
      </c>
      <c r="L104" s="31">
        <f>SUM(D104:K104)</f>
        <v>23.5</v>
      </c>
      <c r="M104" s="31"/>
      <c r="N104" s="55">
        <f>L104*100/$L$8</f>
        <v>64.38356164383562</v>
      </c>
    </row>
    <row r="105" spans="1:14" x14ac:dyDescent="0.25">
      <c r="A105" s="92">
        <v>97</v>
      </c>
      <c r="B105" s="38" t="s">
        <v>822</v>
      </c>
      <c r="C105" s="30" t="s">
        <v>796</v>
      </c>
      <c r="D105" s="36">
        <v>7</v>
      </c>
      <c r="E105" s="36">
        <v>1</v>
      </c>
      <c r="F105" s="36">
        <v>0</v>
      </c>
      <c r="G105" s="36">
        <v>1</v>
      </c>
      <c r="H105" s="36">
        <v>0</v>
      </c>
      <c r="I105" s="36">
        <v>2.5</v>
      </c>
      <c r="J105" s="36">
        <v>2</v>
      </c>
      <c r="K105" s="31">
        <v>10</v>
      </c>
      <c r="L105" s="31">
        <f>SUM(D105:K105)</f>
        <v>23.5</v>
      </c>
      <c r="M105" s="31"/>
      <c r="N105" s="55">
        <f>L105*100/$L$8</f>
        <v>64.38356164383562</v>
      </c>
    </row>
    <row r="106" spans="1:14" x14ac:dyDescent="0.25">
      <c r="A106" s="92">
        <v>98</v>
      </c>
      <c r="B106" s="38" t="s">
        <v>58</v>
      </c>
      <c r="C106" s="30" t="s">
        <v>13</v>
      </c>
      <c r="D106" s="36">
        <v>4</v>
      </c>
      <c r="E106" s="36">
        <v>1</v>
      </c>
      <c r="F106" s="36">
        <v>0</v>
      </c>
      <c r="G106" s="36">
        <v>2</v>
      </c>
      <c r="H106" s="36">
        <v>2</v>
      </c>
      <c r="I106" s="36">
        <v>2.5</v>
      </c>
      <c r="J106" s="36">
        <v>2</v>
      </c>
      <c r="K106" s="31">
        <v>10</v>
      </c>
      <c r="L106" s="31">
        <f>SUM(D106:K106)</f>
        <v>23.5</v>
      </c>
      <c r="M106" s="31"/>
      <c r="N106" s="55">
        <f>L106*100/$L$8</f>
        <v>64.38356164383562</v>
      </c>
    </row>
    <row r="107" spans="1:14" x14ac:dyDescent="0.25">
      <c r="A107" s="92">
        <v>99</v>
      </c>
      <c r="B107" s="38" t="s">
        <v>709</v>
      </c>
      <c r="C107" s="53" t="s">
        <v>683</v>
      </c>
      <c r="D107" s="36">
        <v>5</v>
      </c>
      <c r="E107" s="36">
        <v>2</v>
      </c>
      <c r="F107" s="36">
        <v>0</v>
      </c>
      <c r="G107" s="36">
        <v>2</v>
      </c>
      <c r="H107" s="36">
        <v>0</v>
      </c>
      <c r="I107" s="36">
        <v>2.5</v>
      </c>
      <c r="J107" s="36">
        <v>2</v>
      </c>
      <c r="K107" s="31">
        <v>10</v>
      </c>
      <c r="L107" s="31">
        <f>SUM(D107:K107)</f>
        <v>23.5</v>
      </c>
      <c r="M107" s="31"/>
      <c r="N107" s="55">
        <f>L107*100/$L$8</f>
        <v>64.38356164383562</v>
      </c>
    </row>
    <row r="108" spans="1:14" x14ac:dyDescent="0.25">
      <c r="A108" s="92">
        <v>100</v>
      </c>
      <c r="B108" s="37" t="s">
        <v>233</v>
      </c>
      <c r="C108" s="53" t="s">
        <v>150</v>
      </c>
      <c r="D108" s="36">
        <v>6</v>
      </c>
      <c r="E108" s="36">
        <v>2</v>
      </c>
      <c r="F108" s="36">
        <v>0</v>
      </c>
      <c r="G108" s="36">
        <v>1</v>
      </c>
      <c r="H108" s="36">
        <v>0</v>
      </c>
      <c r="I108" s="36">
        <v>2.5</v>
      </c>
      <c r="J108" s="36">
        <v>1.5</v>
      </c>
      <c r="K108" s="31">
        <v>10</v>
      </c>
      <c r="L108" s="31">
        <f>SUM(D108:K108)</f>
        <v>23</v>
      </c>
      <c r="M108" s="31"/>
      <c r="N108" s="55">
        <f>L108*100/$L$8</f>
        <v>63.013698630136986</v>
      </c>
    </row>
    <row r="109" spans="1:14" x14ac:dyDescent="0.25">
      <c r="A109" s="92">
        <v>101</v>
      </c>
      <c r="B109" s="38" t="s">
        <v>53</v>
      </c>
      <c r="C109" s="30" t="s">
        <v>13</v>
      </c>
      <c r="D109" s="36">
        <v>5</v>
      </c>
      <c r="E109" s="36">
        <v>1</v>
      </c>
      <c r="F109" s="36">
        <v>0</v>
      </c>
      <c r="G109" s="36">
        <v>2</v>
      </c>
      <c r="H109" s="36">
        <v>1</v>
      </c>
      <c r="I109" s="36">
        <v>2.5</v>
      </c>
      <c r="J109" s="36">
        <v>1.5</v>
      </c>
      <c r="K109" s="31">
        <v>10</v>
      </c>
      <c r="L109" s="31">
        <f>SUM(D109:K109)</f>
        <v>23</v>
      </c>
      <c r="M109" s="31"/>
      <c r="N109" s="55">
        <f>L109*100/$L$8</f>
        <v>63.013698630136986</v>
      </c>
    </row>
    <row r="110" spans="1:14" x14ac:dyDescent="0.25">
      <c r="A110" s="92">
        <v>102</v>
      </c>
      <c r="B110" s="38" t="s">
        <v>348</v>
      </c>
      <c r="C110" s="30" t="s">
        <v>343</v>
      </c>
      <c r="D110" s="36">
        <v>4</v>
      </c>
      <c r="E110" s="36">
        <v>1</v>
      </c>
      <c r="F110" s="36">
        <v>0</v>
      </c>
      <c r="G110" s="36">
        <v>2</v>
      </c>
      <c r="H110" s="36">
        <v>1</v>
      </c>
      <c r="I110" s="36">
        <v>2.5</v>
      </c>
      <c r="J110" s="36">
        <v>2</v>
      </c>
      <c r="K110" s="31">
        <v>10</v>
      </c>
      <c r="L110" s="31">
        <f>SUM(D110:K110)</f>
        <v>22.5</v>
      </c>
      <c r="M110" s="31"/>
      <c r="N110" s="55">
        <f>L110*100/$L$8</f>
        <v>61.643835616438359</v>
      </c>
    </row>
    <row r="111" spans="1:14" x14ac:dyDescent="0.25">
      <c r="A111" s="92">
        <v>103</v>
      </c>
      <c r="B111" s="37" t="s">
        <v>39</v>
      </c>
      <c r="C111" s="30" t="s">
        <v>13</v>
      </c>
      <c r="D111" s="36">
        <v>4</v>
      </c>
      <c r="E111" s="36">
        <v>1</v>
      </c>
      <c r="F111" s="36">
        <v>0</v>
      </c>
      <c r="G111" s="36">
        <v>1</v>
      </c>
      <c r="H111" s="36">
        <v>2</v>
      </c>
      <c r="I111" s="36">
        <v>2.5</v>
      </c>
      <c r="J111" s="36">
        <v>2</v>
      </c>
      <c r="K111" s="31">
        <v>10</v>
      </c>
      <c r="L111" s="31">
        <f>SUM(D111:K111)</f>
        <v>22.5</v>
      </c>
      <c r="M111" s="31"/>
      <c r="N111" s="55">
        <f>L111*100/$L$8</f>
        <v>61.643835616438359</v>
      </c>
    </row>
    <row r="112" spans="1:14" x14ac:dyDescent="0.25">
      <c r="A112" s="92">
        <v>104</v>
      </c>
      <c r="B112" s="37" t="s">
        <v>335</v>
      </c>
      <c r="C112" s="30" t="s">
        <v>794</v>
      </c>
      <c r="D112" s="36">
        <v>5</v>
      </c>
      <c r="E112" s="36">
        <v>2</v>
      </c>
      <c r="F112" s="36">
        <v>0</v>
      </c>
      <c r="G112" s="36">
        <v>3</v>
      </c>
      <c r="H112" s="36">
        <v>1</v>
      </c>
      <c r="I112" s="36">
        <v>2.5</v>
      </c>
      <c r="J112" s="36">
        <v>2</v>
      </c>
      <c r="K112" s="31">
        <v>7</v>
      </c>
      <c r="L112" s="31">
        <f>SUM(D112:K112)</f>
        <v>22.5</v>
      </c>
      <c r="M112" s="31"/>
      <c r="N112" s="55">
        <f>L112*100/$L$8</f>
        <v>61.643835616438359</v>
      </c>
    </row>
    <row r="113" spans="1:14" x14ac:dyDescent="0.25">
      <c r="A113" s="92">
        <v>105</v>
      </c>
      <c r="B113" s="38" t="s">
        <v>428</v>
      </c>
      <c r="C113" s="30" t="s">
        <v>414</v>
      </c>
      <c r="D113" s="36">
        <v>5</v>
      </c>
      <c r="E113" s="36">
        <v>0</v>
      </c>
      <c r="F113" s="36">
        <v>0</v>
      </c>
      <c r="G113" s="36">
        <v>0</v>
      </c>
      <c r="H113" s="36">
        <v>3</v>
      </c>
      <c r="I113" s="36">
        <v>2.5</v>
      </c>
      <c r="J113" s="36">
        <v>2</v>
      </c>
      <c r="K113" s="31">
        <v>10</v>
      </c>
      <c r="L113" s="31">
        <f>SUM(D113:K113)</f>
        <v>22.5</v>
      </c>
      <c r="M113" s="31"/>
      <c r="N113" s="55">
        <f>L113*100/$L$8</f>
        <v>61.643835616438359</v>
      </c>
    </row>
    <row r="114" spans="1:14" x14ac:dyDescent="0.25">
      <c r="A114" s="92">
        <v>106</v>
      </c>
      <c r="B114" s="38" t="s">
        <v>825</v>
      </c>
      <c r="C114" s="30" t="s">
        <v>796</v>
      </c>
      <c r="D114" s="36">
        <v>6</v>
      </c>
      <c r="E114" s="36">
        <v>0</v>
      </c>
      <c r="F114" s="36">
        <v>0</v>
      </c>
      <c r="G114" s="36">
        <v>1</v>
      </c>
      <c r="H114" s="36">
        <v>1</v>
      </c>
      <c r="I114" s="36">
        <v>2.5</v>
      </c>
      <c r="J114" s="36">
        <v>2</v>
      </c>
      <c r="K114" s="99">
        <v>10</v>
      </c>
      <c r="L114" s="31">
        <f>SUM(D114:K114)</f>
        <v>22.5</v>
      </c>
      <c r="M114" s="31"/>
      <c r="N114" s="55">
        <f>L114*100/$L$8</f>
        <v>61.643835616438359</v>
      </c>
    </row>
    <row r="115" spans="1:14" x14ac:dyDescent="0.25">
      <c r="A115" s="92">
        <v>107</v>
      </c>
      <c r="B115" s="37" t="s">
        <v>234</v>
      </c>
      <c r="C115" s="30" t="s">
        <v>150</v>
      </c>
      <c r="D115" s="36">
        <v>6</v>
      </c>
      <c r="E115" s="36">
        <v>0</v>
      </c>
      <c r="F115" s="36">
        <v>0</v>
      </c>
      <c r="G115" s="36">
        <v>2</v>
      </c>
      <c r="H115" s="36">
        <v>0</v>
      </c>
      <c r="I115" s="36">
        <v>2.5</v>
      </c>
      <c r="J115" s="36">
        <v>2</v>
      </c>
      <c r="K115" s="31">
        <v>10</v>
      </c>
      <c r="L115" s="31">
        <f>SUM(D115:K115)</f>
        <v>22.5</v>
      </c>
      <c r="M115" s="31"/>
      <c r="N115" s="55">
        <f>L115*100/$L$8</f>
        <v>61.643835616438359</v>
      </c>
    </row>
    <row r="116" spans="1:14" x14ac:dyDescent="0.25">
      <c r="A116" s="92">
        <v>108</v>
      </c>
      <c r="B116" s="45" t="s">
        <v>479</v>
      </c>
      <c r="C116" s="30" t="s">
        <v>795</v>
      </c>
      <c r="D116" s="39">
        <v>4</v>
      </c>
      <c r="E116" s="39">
        <v>0</v>
      </c>
      <c r="F116" s="39">
        <v>0</v>
      </c>
      <c r="G116" s="39">
        <v>4</v>
      </c>
      <c r="H116" s="39">
        <v>0</v>
      </c>
      <c r="I116" s="39">
        <v>2.5</v>
      </c>
      <c r="J116" s="39">
        <v>2</v>
      </c>
      <c r="K116" s="102">
        <v>10</v>
      </c>
      <c r="L116" s="31">
        <f>SUM(D116:K116)</f>
        <v>22.5</v>
      </c>
      <c r="M116" s="31"/>
      <c r="N116" s="55">
        <f>L116*100/$L$8</f>
        <v>61.643835616438359</v>
      </c>
    </row>
    <row r="117" spans="1:14" x14ac:dyDescent="0.25">
      <c r="A117" s="92">
        <v>109</v>
      </c>
      <c r="B117" s="38" t="s">
        <v>207</v>
      </c>
      <c r="C117" s="30" t="s">
        <v>183</v>
      </c>
      <c r="D117" s="36">
        <v>2</v>
      </c>
      <c r="E117" s="36">
        <v>2</v>
      </c>
      <c r="F117" s="36">
        <v>0</v>
      </c>
      <c r="G117" s="36">
        <v>4</v>
      </c>
      <c r="H117" s="36">
        <v>0</v>
      </c>
      <c r="I117" s="36">
        <v>2.5</v>
      </c>
      <c r="J117" s="36">
        <v>1.5</v>
      </c>
      <c r="K117" s="31">
        <v>10</v>
      </c>
      <c r="L117" s="31">
        <f>SUM(D117:K117)</f>
        <v>22</v>
      </c>
      <c r="M117" s="31"/>
      <c r="N117" s="55">
        <f>L117*100/$L$8</f>
        <v>60.273972602739725</v>
      </c>
    </row>
    <row r="118" spans="1:14" x14ac:dyDescent="0.25">
      <c r="A118" s="92">
        <v>110</v>
      </c>
      <c r="B118" s="38" t="s">
        <v>40</v>
      </c>
      <c r="C118" s="30" t="s">
        <v>13</v>
      </c>
      <c r="D118" s="36">
        <v>4</v>
      </c>
      <c r="E118" s="36">
        <v>2</v>
      </c>
      <c r="F118" s="36">
        <v>0</v>
      </c>
      <c r="G118" s="36">
        <v>2</v>
      </c>
      <c r="H118" s="36">
        <v>0</v>
      </c>
      <c r="I118" s="36">
        <v>2.5</v>
      </c>
      <c r="J118" s="36">
        <v>1.5</v>
      </c>
      <c r="K118" s="31">
        <v>10</v>
      </c>
      <c r="L118" s="31">
        <f>SUM(D118:K118)</f>
        <v>22</v>
      </c>
      <c r="M118" s="31"/>
      <c r="N118" s="55">
        <f>L118*100/$L$8</f>
        <v>60.273972602739725</v>
      </c>
    </row>
    <row r="119" spans="1:14" x14ac:dyDescent="0.25">
      <c r="A119" s="92">
        <v>111</v>
      </c>
      <c r="B119" s="37" t="s">
        <v>424</v>
      </c>
      <c r="C119" s="30" t="s">
        <v>414</v>
      </c>
      <c r="D119" s="36">
        <v>6</v>
      </c>
      <c r="E119" s="36">
        <v>0</v>
      </c>
      <c r="F119" s="36">
        <v>0</v>
      </c>
      <c r="G119" s="36">
        <v>0</v>
      </c>
      <c r="H119" s="36">
        <v>2</v>
      </c>
      <c r="I119" s="36">
        <v>2</v>
      </c>
      <c r="J119" s="36">
        <v>2</v>
      </c>
      <c r="K119" s="31">
        <v>10</v>
      </c>
      <c r="L119" s="31">
        <f>SUM(D119:K119)</f>
        <v>22</v>
      </c>
      <c r="M119" s="31"/>
      <c r="N119" s="55">
        <f>L119*100/$L$8</f>
        <v>60.273972602739725</v>
      </c>
    </row>
    <row r="120" spans="1:14" x14ac:dyDescent="0.25">
      <c r="A120" s="92">
        <v>112</v>
      </c>
      <c r="B120" s="37" t="s">
        <v>349</v>
      </c>
      <c r="C120" s="30" t="s">
        <v>343</v>
      </c>
      <c r="D120" s="36">
        <v>4</v>
      </c>
      <c r="E120" s="36">
        <v>2</v>
      </c>
      <c r="F120" s="36">
        <v>0</v>
      </c>
      <c r="G120" s="36">
        <v>0</v>
      </c>
      <c r="H120" s="36">
        <v>1.5</v>
      </c>
      <c r="I120" s="36">
        <v>2.5</v>
      </c>
      <c r="J120" s="36">
        <v>2</v>
      </c>
      <c r="K120" s="31">
        <v>10</v>
      </c>
      <c r="L120" s="31">
        <f>SUM(D120:K120)</f>
        <v>22</v>
      </c>
      <c r="M120" s="31"/>
      <c r="N120" s="55">
        <f>L120*100/$L$8</f>
        <v>60.273972602739725</v>
      </c>
    </row>
    <row r="121" spans="1:14" x14ac:dyDescent="0.25">
      <c r="A121" s="92">
        <v>113</v>
      </c>
      <c r="B121" s="38" t="s">
        <v>642</v>
      </c>
      <c r="C121" s="30" t="s">
        <v>620</v>
      </c>
      <c r="D121" s="36">
        <v>4</v>
      </c>
      <c r="E121" s="36">
        <v>2</v>
      </c>
      <c r="F121" s="36">
        <v>0</v>
      </c>
      <c r="G121" s="36">
        <v>1</v>
      </c>
      <c r="H121" s="36">
        <v>0</v>
      </c>
      <c r="I121" s="36">
        <v>2.5</v>
      </c>
      <c r="J121" s="36">
        <v>2</v>
      </c>
      <c r="K121" s="31">
        <v>10</v>
      </c>
      <c r="L121" s="31">
        <f>SUM(D121:K121)</f>
        <v>21.5</v>
      </c>
      <c r="M121" s="31"/>
      <c r="N121" s="55">
        <f>L121*100/$L$8</f>
        <v>58.904109589041099</v>
      </c>
    </row>
    <row r="122" spans="1:14" x14ac:dyDescent="0.25">
      <c r="A122" s="92">
        <v>114</v>
      </c>
      <c r="B122" s="38" t="s">
        <v>282</v>
      </c>
      <c r="C122" s="30" t="s">
        <v>280</v>
      </c>
      <c r="D122" s="36">
        <v>2</v>
      </c>
      <c r="E122" s="36">
        <v>1</v>
      </c>
      <c r="F122" s="36">
        <v>0</v>
      </c>
      <c r="G122" s="36">
        <v>4</v>
      </c>
      <c r="H122" s="36">
        <v>0</v>
      </c>
      <c r="I122" s="36">
        <v>2.5</v>
      </c>
      <c r="J122" s="36">
        <v>2</v>
      </c>
      <c r="K122" s="31">
        <v>10</v>
      </c>
      <c r="L122" s="31">
        <f>SUM(D122:K122)</f>
        <v>21.5</v>
      </c>
      <c r="M122" s="31"/>
      <c r="N122" s="55">
        <f>L122*100/$L$8</f>
        <v>58.904109589041099</v>
      </c>
    </row>
    <row r="123" spans="1:14" x14ac:dyDescent="0.25">
      <c r="A123" s="92">
        <v>115</v>
      </c>
      <c r="B123" s="45" t="s">
        <v>464</v>
      </c>
      <c r="C123" s="30" t="s">
        <v>795</v>
      </c>
      <c r="D123" s="36">
        <v>5</v>
      </c>
      <c r="E123" s="36">
        <v>0</v>
      </c>
      <c r="F123" s="36">
        <v>0</v>
      </c>
      <c r="G123" s="36">
        <v>2</v>
      </c>
      <c r="H123" s="36">
        <v>0</v>
      </c>
      <c r="I123" s="36">
        <v>2.5</v>
      </c>
      <c r="J123" s="36">
        <v>2</v>
      </c>
      <c r="K123" s="31">
        <v>10</v>
      </c>
      <c r="L123" s="31">
        <f>SUM(D123:K123)</f>
        <v>21.5</v>
      </c>
      <c r="M123" s="31"/>
      <c r="N123" s="55">
        <f>L123*100/$L$8</f>
        <v>58.904109589041099</v>
      </c>
    </row>
    <row r="124" spans="1:14" x14ac:dyDescent="0.25">
      <c r="A124" s="92">
        <v>116</v>
      </c>
      <c r="B124" s="45" t="s">
        <v>465</v>
      </c>
      <c r="C124" s="30" t="s">
        <v>795</v>
      </c>
      <c r="D124" s="36">
        <v>3</v>
      </c>
      <c r="E124" s="36">
        <v>0</v>
      </c>
      <c r="F124" s="36">
        <v>0</v>
      </c>
      <c r="G124" s="36">
        <v>4</v>
      </c>
      <c r="H124" s="36">
        <v>0</v>
      </c>
      <c r="I124" s="36">
        <v>2.5</v>
      </c>
      <c r="J124" s="36">
        <v>2</v>
      </c>
      <c r="K124" s="31">
        <v>10</v>
      </c>
      <c r="L124" s="31">
        <f>SUM(D124:K124)</f>
        <v>21.5</v>
      </c>
      <c r="M124" s="31"/>
      <c r="N124" s="55">
        <f>L124*100/$L$8</f>
        <v>58.904109589041099</v>
      </c>
    </row>
    <row r="125" spans="1:14" x14ac:dyDescent="0.25">
      <c r="A125" s="92">
        <v>117</v>
      </c>
      <c r="B125" s="37" t="s">
        <v>545</v>
      </c>
      <c r="C125" s="30" t="s">
        <v>531</v>
      </c>
      <c r="D125" s="36">
        <v>5</v>
      </c>
      <c r="E125" s="36">
        <v>0</v>
      </c>
      <c r="F125" s="36">
        <v>0</v>
      </c>
      <c r="G125" s="36">
        <v>2</v>
      </c>
      <c r="H125" s="36">
        <v>0</v>
      </c>
      <c r="I125" s="36">
        <v>2.5</v>
      </c>
      <c r="J125" s="36">
        <v>2</v>
      </c>
      <c r="K125" s="31">
        <v>10</v>
      </c>
      <c r="L125" s="31">
        <f>SUM(D125:K125)</f>
        <v>21.5</v>
      </c>
      <c r="M125" s="31"/>
      <c r="N125" s="55">
        <f>L125*100/$L$8</f>
        <v>58.904109589041099</v>
      </c>
    </row>
    <row r="126" spans="1:14" ht="15.75" x14ac:dyDescent="0.25">
      <c r="A126" s="92">
        <v>118</v>
      </c>
      <c r="B126" s="93" t="s">
        <v>935</v>
      </c>
      <c r="C126" s="96" t="s">
        <v>929</v>
      </c>
      <c r="D126" s="99">
        <v>1</v>
      </c>
      <c r="E126" s="99">
        <v>2</v>
      </c>
      <c r="F126" s="99">
        <v>0</v>
      </c>
      <c r="G126" s="99">
        <v>2</v>
      </c>
      <c r="H126" s="99">
        <v>2</v>
      </c>
      <c r="I126" s="99">
        <v>2.5</v>
      </c>
      <c r="J126" s="99">
        <v>2</v>
      </c>
      <c r="K126" s="31">
        <v>10</v>
      </c>
      <c r="L126" s="31">
        <f>SUM(D126:K126)</f>
        <v>21.5</v>
      </c>
      <c r="M126" s="31"/>
      <c r="N126" s="55">
        <f>L126*100/$L$8</f>
        <v>58.904109589041099</v>
      </c>
    </row>
    <row r="127" spans="1:14" x14ac:dyDescent="0.25">
      <c r="A127" s="92">
        <v>119</v>
      </c>
      <c r="B127" s="37" t="s">
        <v>547</v>
      </c>
      <c r="C127" s="30" t="s">
        <v>531</v>
      </c>
      <c r="D127" s="36">
        <v>3</v>
      </c>
      <c r="E127" s="36">
        <v>2</v>
      </c>
      <c r="F127" s="36">
        <v>0</v>
      </c>
      <c r="G127" s="36">
        <v>2</v>
      </c>
      <c r="H127" s="36">
        <v>0</v>
      </c>
      <c r="I127" s="36">
        <v>2.5</v>
      </c>
      <c r="J127" s="36">
        <v>2</v>
      </c>
      <c r="K127" s="31">
        <v>10</v>
      </c>
      <c r="L127" s="31">
        <f>SUM(D127:K127)</f>
        <v>21.5</v>
      </c>
      <c r="M127" s="31"/>
      <c r="N127" s="55">
        <f>L127*100/$L$8</f>
        <v>58.904109589041099</v>
      </c>
    </row>
    <row r="128" spans="1:14" x14ac:dyDescent="0.25">
      <c r="A128" s="92">
        <v>120</v>
      </c>
      <c r="B128" s="38" t="s">
        <v>721</v>
      </c>
      <c r="C128" s="53" t="s">
        <v>733</v>
      </c>
      <c r="D128" s="36">
        <v>3</v>
      </c>
      <c r="E128" s="36">
        <v>2</v>
      </c>
      <c r="F128" s="36">
        <v>0</v>
      </c>
      <c r="G128" s="36">
        <v>2</v>
      </c>
      <c r="H128" s="36">
        <v>0</v>
      </c>
      <c r="I128" s="36">
        <v>2.5</v>
      </c>
      <c r="J128" s="36">
        <v>2</v>
      </c>
      <c r="K128" s="85">
        <v>10</v>
      </c>
      <c r="L128" s="31">
        <f>SUM(D128:K128)</f>
        <v>21.5</v>
      </c>
      <c r="M128" s="31"/>
      <c r="N128" s="55">
        <f>L128*100/$L$8</f>
        <v>58.904109589041099</v>
      </c>
    </row>
    <row r="129" spans="1:14" ht="15.75" x14ac:dyDescent="0.25">
      <c r="A129" s="92">
        <v>121</v>
      </c>
      <c r="B129" s="94" t="s">
        <v>931</v>
      </c>
      <c r="C129" s="96" t="s">
        <v>929</v>
      </c>
      <c r="D129" s="99">
        <v>5</v>
      </c>
      <c r="E129" s="99">
        <v>2</v>
      </c>
      <c r="F129" s="99">
        <v>0</v>
      </c>
      <c r="G129" s="99">
        <v>0</v>
      </c>
      <c r="H129" s="99">
        <v>0</v>
      </c>
      <c r="I129" s="99">
        <v>2.5</v>
      </c>
      <c r="J129" s="99">
        <v>2</v>
      </c>
      <c r="K129" s="31">
        <v>10</v>
      </c>
      <c r="L129" s="31">
        <f>SUM(D129:K129)</f>
        <v>21.5</v>
      </c>
      <c r="M129" s="31"/>
      <c r="N129" s="55">
        <f>L129*100/$L$8</f>
        <v>58.904109589041099</v>
      </c>
    </row>
    <row r="130" spans="1:14" x14ac:dyDescent="0.25">
      <c r="A130" s="92">
        <v>122</v>
      </c>
      <c r="B130" s="37" t="s">
        <v>431</v>
      </c>
      <c r="C130" s="30" t="s">
        <v>414</v>
      </c>
      <c r="D130" s="36">
        <v>9</v>
      </c>
      <c r="E130" s="36">
        <v>2</v>
      </c>
      <c r="F130" s="36">
        <v>1</v>
      </c>
      <c r="G130" s="36">
        <v>2</v>
      </c>
      <c r="H130" s="36">
        <v>3</v>
      </c>
      <c r="I130" s="36">
        <v>2.5</v>
      </c>
      <c r="J130" s="36">
        <v>2</v>
      </c>
      <c r="K130" s="31">
        <v>0</v>
      </c>
      <c r="L130" s="31">
        <f>SUM(D130:K130)</f>
        <v>21.5</v>
      </c>
      <c r="M130" s="31"/>
      <c r="N130" s="55">
        <f>L130*100/$L$8</f>
        <v>58.904109589041099</v>
      </c>
    </row>
    <row r="131" spans="1:14" x14ac:dyDescent="0.25">
      <c r="A131" s="92">
        <v>123</v>
      </c>
      <c r="B131" s="95" t="s">
        <v>905</v>
      </c>
      <c r="C131" s="96" t="s">
        <v>912</v>
      </c>
      <c r="D131" s="99">
        <v>6</v>
      </c>
      <c r="E131" s="99">
        <v>1</v>
      </c>
      <c r="F131" s="99">
        <v>0</v>
      </c>
      <c r="G131" s="99">
        <v>0</v>
      </c>
      <c r="H131" s="99">
        <v>0</v>
      </c>
      <c r="I131" s="99">
        <v>2.5</v>
      </c>
      <c r="J131" s="99">
        <v>2</v>
      </c>
      <c r="K131" s="31">
        <v>10</v>
      </c>
      <c r="L131" s="31">
        <f>SUM(D131:K131)</f>
        <v>21.5</v>
      </c>
      <c r="M131" s="31"/>
      <c r="N131" s="55">
        <f>L131*100/$L$8</f>
        <v>58.904109589041099</v>
      </c>
    </row>
    <row r="132" spans="1:14" x14ac:dyDescent="0.25">
      <c r="A132" s="92">
        <v>124</v>
      </c>
      <c r="B132" s="38" t="s">
        <v>549</v>
      </c>
      <c r="C132" s="30" t="s">
        <v>531</v>
      </c>
      <c r="D132" s="36">
        <v>4</v>
      </c>
      <c r="E132" s="36">
        <v>0</v>
      </c>
      <c r="F132" s="36">
        <v>0</v>
      </c>
      <c r="G132" s="36">
        <v>3</v>
      </c>
      <c r="H132" s="36">
        <v>0</v>
      </c>
      <c r="I132" s="36">
        <v>2.5</v>
      </c>
      <c r="J132" s="36">
        <v>2</v>
      </c>
      <c r="K132" s="31">
        <v>10</v>
      </c>
      <c r="L132" s="31">
        <f>SUM(D132:K132)</f>
        <v>21.5</v>
      </c>
      <c r="M132" s="31"/>
      <c r="N132" s="55">
        <f>L132*100/$L$8</f>
        <v>58.904109589041099</v>
      </c>
    </row>
    <row r="133" spans="1:14" x14ac:dyDescent="0.25">
      <c r="A133" s="92">
        <v>125</v>
      </c>
      <c r="B133" s="38" t="s">
        <v>235</v>
      </c>
      <c r="C133" s="53" t="s">
        <v>150</v>
      </c>
      <c r="D133" s="36">
        <v>5</v>
      </c>
      <c r="E133" s="36">
        <v>0</v>
      </c>
      <c r="F133" s="36">
        <v>0</v>
      </c>
      <c r="G133" s="36">
        <v>2</v>
      </c>
      <c r="H133" s="36">
        <v>0</v>
      </c>
      <c r="I133" s="36">
        <v>2.5</v>
      </c>
      <c r="J133" s="36">
        <v>2</v>
      </c>
      <c r="K133" s="31">
        <v>10</v>
      </c>
      <c r="L133" s="31">
        <f>SUM(D133:K133)</f>
        <v>21.5</v>
      </c>
      <c r="M133" s="31"/>
      <c r="N133" s="55">
        <f>L133*100/$L$8</f>
        <v>58.904109589041099</v>
      </c>
    </row>
    <row r="134" spans="1:14" x14ac:dyDescent="0.25">
      <c r="A134" s="92">
        <v>126</v>
      </c>
      <c r="B134" s="37" t="s">
        <v>236</v>
      </c>
      <c r="C134" s="30" t="s">
        <v>150</v>
      </c>
      <c r="D134" s="36">
        <v>4</v>
      </c>
      <c r="E134" s="36">
        <v>0</v>
      </c>
      <c r="F134" s="36">
        <v>1</v>
      </c>
      <c r="G134" s="36">
        <v>2</v>
      </c>
      <c r="H134" s="36">
        <v>0</v>
      </c>
      <c r="I134" s="36">
        <v>2.5</v>
      </c>
      <c r="J134" s="36">
        <v>1.5</v>
      </c>
      <c r="K134" s="31">
        <v>10</v>
      </c>
      <c r="L134" s="31">
        <f>SUM(D134:K134)</f>
        <v>21</v>
      </c>
      <c r="M134" s="31"/>
      <c r="N134" s="55">
        <f>L134*100/$L$8</f>
        <v>57.534246575342465</v>
      </c>
    </row>
    <row r="135" spans="1:14" x14ac:dyDescent="0.25">
      <c r="A135" s="92">
        <v>127</v>
      </c>
      <c r="B135" s="37" t="s">
        <v>720</v>
      </c>
      <c r="C135" s="30" t="s">
        <v>733</v>
      </c>
      <c r="D135" s="36">
        <v>3</v>
      </c>
      <c r="E135" s="36">
        <v>0</v>
      </c>
      <c r="F135" s="36">
        <v>0</v>
      </c>
      <c r="G135" s="36">
        <v>3</v>
      </c>
      <c r="H135" s="36">
        <v>0</v>
      </c>
      <c r="I135" s="36">
        <v>2.5</v>
      </c>
      <c r="J135" s="36">
        <v>2</v>
      </c>
      <c r="K135" s="31">
        <v>10</v>
      </c>
      <c r="L135" s="31">
        <f>SUM(D135:K135)</f>
        <v>20.5</v>
      </c>
      <c r="M135" s="31"/>
      <c r="N135" s="55">
        <f>L135*100/$L$8</f>
        <v>56.164383561643838</v>
      </c>
    </row>
    <row r="136" spans="1:14" ht="15.75" x14ac:dyDescent="0.25">
      <c r="A136" s="92">
        <v>128</v>
      </c>
      <c r="B136" s="94" t="s">
        <v>906</v>
      </c>
      <c r="C136" s="96" t="s">
        <v>912</v>
      </c>
      <c r="D136" s="99">
        <v>4</v>
      </c>
      <c r="E136" s="99">
        <v>0</v>
      </c>
      <c r="F136" s="99">
        <v>0</v>
      </c>
      <c r="G136" s="99">
        <v>2</v>
      </c>
      <c r="H136" s="99">
        <v>0</v>
      </c>
      <c r="I136" s="99">
        <v>2.5</v>
      </c>
      <c r="J136" s="99">
        <v>2</v>
      </c>
      <c r="K136" s="54">
        <v>10</v>
      </c>
      <c r="L136" s="31">
        <f>SUM(D136:K136)</f>
        <v>20.5</v>
      </c>
      <c r="M136" s="31"/>
      <c r="N136" s="55">
        <f>L136*100/$L$8</f>
        <v>56.164383561643838</v>
      </c>
    </row>
    <row r="137" spans="1:14" x14ac:dyDescent="0.25">
      <c r="A137" s="92">
        <v>129</v>
      </c>
      <c r="B137" s="38" t="s">
        <v>650</v>
      </c>
      <c r="C137" s="30" t="s">
        <v>620</v>
      </c>
      <c r="D137" s="36">
        <v>3</v>
      </c>
      <c r="E137" s="36">
        <v>2</v>
      </c>
      <c r="F137" s="36">
        <v>0</v>
      </c>
      <c r="G137" s="36">
        <v>1</v>
      </c>
      <c r="H137" s="36">
        <v>0</v>
      </c>
      <c r="I137" s="36">
        <v>2.5</v>
      </c>
      <c r="J137" s="36">
        <v>2</v>
      </c>
      <c r="K137" s="54">
        <v>10</v>
      </c>
      <c r="L137" s="31">
        <f>SUM(D137:K137)</f>
        <v>20.5</v>
      </c>
      <c r="M137" s="31"/>
      <c r="N137" s="55">
        <f>L137*100/$L$8</f>
        <v>56.164383561643838</v>
      </c>
    </row>
    <row r="138" spans="1:14" x14ac:dyDescent="0.25">
      <c r="A138" s="92">
        <v>130</v>
      </c>
      <c r="B138" s="37" t="s">
        <v>237</v>
      </c>
      <c r="C138" s="30" t="s">
        <v>150</v>
      </c>
      <c r="D138" s="36">
        <v>2</v>
      </c>
      <c r="E138" s="36">
        <v>2</v>
      </c>
      <c r="F138" s="36">
        <v>1</v>
      </c>
      <c r="G138" s="36">
        <v>1</v>
      </c>
      <c r="H138" s="36">
        <v>0</v>
      </c>
      <c r="I138" s="36">
        <v>2.5</v>
      </c>
      <c r="J138" s="36">
        <v>2</v>
      </c>
      <c r="K138" s="54">
        <v>10</v>
      </c>
      <c r="L138" s="31">
        <f>SUM(D138:K138)</f>
        <v>20.5</v>
      </c>
      <c r="M138" s="31"/>
      <c r="N138" s="55">
        <f>L138*100/$L$8</f>
        <v>56.164383561643838</v>
      </c>
    </row>
    <row r="139" spans="1:14" x14ac:dyDescent="0.25">
      <c r="A139" s="92">
        <v>131</v>
      </c>
      <c r="B139" s="38" t="s">
        <v>336</v>
      </c>
      <c r="C139" s="30" t="s">
        <v>794</v>
      </c>
      <c r="D139" s="36">
        <v>4</v>
      </c>
      <c r="E139" s="36">
        <v>2</v>
      </c>
      <c r="F139" s="36">
        <v>0</v>
      </c>
      <c r="G139" s="36">
        <v>4</v>
      </c>
      <c r="H139" s="36">
        <v>1</v>
      </c>
      <c r="I139" s="36">
        <v>2.5</v>
      </c>
      <c r="J139" s="36">
        <v>2</v>
      </c>
      <c r="K139" s="54">
        <v>5</v>
      </c>
      <c r="L139" s="31">
        <f>SUM(D139:K139)</f>
        <v>20.5</v>
      </c>
      <c r="M139" s="31"/>
      <c r="N139" s="55">
        <f>L139*100/$L$8</f>
        <v>56.164383561643838</v>
      </c>
    </row>
    <row r="140" spans="1:14" x14ac:dyDescent="0.25">
      <c r="A140" s="92">
        <v>132</v>
      </c>
      <c r="B140" s="37" t="s">
        <v>337</v>
      </c>
      <c r="C140" s="30" t="s">
        <v>794</v>
      </c>
      <c r="D140" s="36">
        <v>3</v>
      </c>
      <c r="E140" s="36">
        <v>2</v>
      </c>
      <c r="F140" s="36">
        <v>0</v>
      </c>
      <c r="G140" s="36">
        <v>4</v>
      </c>
      <c r="H140" s="36">
        <v>2</v>
      </c>
      <c r="I140" s="36">
        <v>2.5</v>
      </c>
      <c r="J140" s="36">
        <v>2</v>
      </c>
      <c r="K140" s="54">
        <v>5</v>
      </c>
      <c r="L140" s="31">
        <f>SUM(D140:K140)</f>
        <v>20.5</v>
      </c>
      <c r="M140" s="31"/>
      <c r="N140" s="55">
        <f>L140*100/$L$8</f>
        <v>56.164383561643838</v>
      </c>
    </row>
    <row r="141" spans="1:14" x14ac:dyDescent="0.25">
      <c r="A141" s="92">
        <v>133</v>
      </c>
      <c r="B141" s="38" t="s">
        <v>48</v>
      </c>
      <c r="C141" s="30" t="s">
        <v>13</v>
      </c>
      <c r="D141" s="36">
        <v>1</v>
      </c>
      <c r="E141" s="36">
        <v>2</v>
      </c>
      <c r="F141" s="36">
        <v>0</v>
      </c>
      <c r="G141" s="36">
        <v>4</v>
      </c>
      <c r="H141" s="36">
        <v>0</v>
      </c>
      <c r="I141" s="36">
        <v>2</v>
      </c>
      <c r="J141" s="36">
        <v>1.5</v>
      </c>
      <c r="K141" s="54">
        <v>10</v>
      </c>
      <c r="L141" s="31">
        <f>SUM(D141:K141)</f>
        <v>20.5</v>
      </c>
      <c r="M141" s="31"/>
      <c r="N141" s="55">
        <f>L141*100/$L$8</f>
        <v>56.164383561643838</v>
      </c>
    </row>
    <row r="142" spans="1:14" x14ac:dyDescent="0.25">
      <c r="A142" s="92">
        <v>134</v>
      </c>
      <c r="B142" s="37" t="s">
        <v>284</v>
      </c>
      <c r="C142" s="30" t="s">
        <v>280</v>
      </c>
      <c r="D142" s="36">
        <v>1</v>
      </c>
      <c r="E142" s="36">
        <v>2</v>
      </c>
      <c r="F142" s="36">
        <v>0</v>
      </c>
      <c r="G142" s="36">
        <v>2</v>
      </c>
      <c r="H142" s="36">
        <v>1</v>
      </c>
      <c r="I142" s="36">
        <v>2.5</v>
      </c>
      <c r="J142" s="36">
        <v>2</v>
      </c>
      <c r="K142" s="99">
        <v>10</v>
      </c>
      <c r="L142" s="31">
        <f>SUM(D142:K142)</f>
        <v>20.5</v>
      </c>
      <c r="M142" s="31"/>
      <c r="N142" s="55">
        <f>L142*100/$L$8</f>
        <v>56.164383561643838</v>
      </c>
    </row>
    <row r="143" spans="1:14" x14ac:dyDescent="0.25">
      <c r="A143" s="92">
        <v>135</v>
      </c>
      <c r="B143" s="37" t="s">
        <v>350</v>
      </c>
      <c r="C143" s="53" t="s">
        <v>343</v>
      </c>
      <c r="D143" s="36">
        <v>3</v>
      </c>
      <c r="E143" s="36">
        <v>2</v>
      </c>
      <c r="F143" s="36">
        <v>0</v>
      </c>
      <c r="G143" s="36">
        <v>1</v>
      </c>
      <c r="H143" s="36">
        <v>0</v>
      </c>
      <c r="I143" s="36">
        <v>2.5</v>
      </c>
      <c r="J143" s="36">
        <v>2</v>
      </c>
      <c r="K143" s="54">
        <v>10</v>
      </c>
      <c r="L143" s="31">
        <f>SUM(D143:K143)</f>
        <v>20.5</v>
      </c>
      <c r="M143" s="31"/>
      <c r="N143" s="55">
        <f>L143*100/$L$8</f>
        <v>56.164383561643838</v>
      </c>
    </row>
    <row r="144" spans="1:14" x14ac:dyDescent="0.25">
      <c r="A144" s="92">
        <v>136</v>
      </c>
      <c r="B144" s="38" t="s">
        <v>406</v>
      </c>
      <c r="C144" s="30" t="s">
        <v>401</v>
      </c>
      <c r="D144" s="36">
        <v>5</v>
      </c>
      <c r="E144" s="36">
        <v>0</v>
      </c>
      <c r="F144" s="36">
        <v>0</v>
      </c>
      <c r="G144" s="36">
        <v>1</v>
      </c>
      <c r="H144" s="36">
        <v>0</v>
      </c>
      <c r="I144" s="36">
        <v>2.5</v>
      </c>
      <c r="J144" s="36">
        <v>2</v>
      </c>
      <c r="K144" s="54">
        <v>10</v>
      </c>
      <c r="L144" s="31">
        <f>SUM(D144:K144)</f>
        <v>20.5</v>
      </c>
      <c r="M144" s="31"/>
      <c r="N144" s="55">
        <f>L144*100/$L$8</f>
        <v>56.164383561643838</v>
      </c>
    </row>
    <row r="145" spans="1:14" x14ac:dyDescent="0.25">
      <c r="A145" s="92">
        <v>137</v>
      </c>
      <c r="B145" s="37" t="s">
        <v>283</v>
      </c>
      <c r="C145" s="30" t="s">
        <v>280</v>
      </c>
      <c r="D145" s="36">
        <v>3</v>
      </c>
      <c r="E145" s="36">
        <v>1</v>
      </c>
      <c r="F145" s="36">
        <v>0</v>
      </c>
      <c r="G145" s="36">
        <v>2</v>
      </c>
      <c r="H145" s="36">
        <v>0</v>
      </c>
      <c r="I145" s="36">
        <v>2.5</v>
      </c>
      <c r="J145" s="36">
        <v>2</v>
      </c>
      <c r="K145" s="54">
        <v>10</v>
      </c>
      <c r="L145" s="31">
        <f>SUM(D145:K145)</f>
        <v>20.5</v>
      </c>
      <c r="M145" s="31"/>
      <c r="N145" s="55">
        <f>L145*100/$L$8</f>
        <v>56.164383561643838</v>
      </c>
    </row>
    <row r="146" spans="1:14" x14ac:dyDescent="0.25">
      <c r="A146" s="92">
        <v>138</v>
      </c>
      <c r="B146" s="45" t="s">
        <v>475</v>
      </c>
      <c r="C146" s="53" t="s">
        <v>795</v>
      </c>
      <c r="D146" s="36">
        <v>4</v>
      </c>
      <c r="E146" s="36">
        <v>0</v>
      </c>
      <c r="F146" s="36">
        <v>0</v>
      </c>
      <c r="G146" s="36">
        <v>4</v>
      </c>
      <c r="H146" s="36">
        <v>0</v>
      </c>
      <c r="I146" s="36">
        <v>2.5</v>
      </c>
      <c r="J146" s="36">
        <v>0</v>
      </c>
      <c r="K146" s="31">
        <v>10</v>
      </c>
      <c r="L146" s="31">
        <f>SUM(D146:K146)</f>
        <v>20.5</v>
      </c>
      <c r="M146" s="31"/>
      <c r="N146" s="55">
        <f>L146*100/$L$8</f>
        <v>56.164383561643838</v>
      </c>
    </row>
    <row r="147" spans="1:14" x14ac:dyDescent="0.25">
      <c r="A147" s="92">
        <v>139</v>
      </c>
      <c r="B147" s="38" t="s">
        <v>724</v>
      </c>
      <c r="C147" s="30" t="s">
        <v>733</v>
      </c>
      <c r="D147" s="36">
        <v>2</v>
      </c>
      <c r="E147" s="36">
        <v>0</v>
      </c>
      <c r="F147" s="36">
        <v>0</v>
      </c>
      <c r="G147" s="36">
        <v>4</v>
      </c>
      <c r="H147" s="36">
        <v>0</v>
      </c>
      <c r="I147" s="36">
        <v>2.5</v>
      </c>
      <c r="J147" s="36">
        <v>2</v>
      </c>
      <c r="K147" s="31">
        <v>10</v>
      </c>
      <c r="L147" s="31">
        <f>SUM(D147:K147)</f>
        <v>20.5</v>
      </c>
      <c r="M147" s="31"/>
      <c r="N147" s="55">
        <f>L147*100/$L$8</f>
        <v>56.164383561643838</v>
      </c>
    </row>
    <row r="148" spans="1:14" x14ac:dyDescent="0.25">
      <c r="A148" s="92">
        <v>140</v>
      </c>
      <c r="B148" s="38" t="s">
        <v>238</v>
      </c>
      <c r="C148" s="30" t="s">
        <v>150</v>
      </c>
      <c r="D148" s="36">
        <v>5</v>
      </c>
      <c r="E148" s="36">
        <v>0</v>
      </c>
      <c r="F148" s="36">
        <v>0</v>
      </c>
      <c r="G148" s="36">
        <v>1</v>
      </c>
      <c r="H148" s="36">
        <v>0</v>
      </c>
      <c r="I148" s="36">
        <v>2.5</v>
      </c>
      <c r="J148" s="36">
        <v>2</v>
      </c>
      <c r="K148" s="99">
        <v>10</v>
      </c>
      <c r="L148" s="31">
        <f>SUM(D148:K148)</f>
        <v>20.5</v>
      </c>
      <c r="M148" s="31"/>
      <c r="N148" s="55">
        <f>L148*100/$L$8</f>
        <v>56.164383561643838</v>
      </c>
    </row>
    <row r="149" spans="1:14" x14ac:dyDescent="0.25">
      <c r="A149" s="92">
        <v>141</v>
      </c>
      <c r="B149" s="37" t="s">
        <v>407</v>
      </c>
      <c r="C149" s="30" t="s">
        <v>401</v>
      </c>
      <c r="D149" s="36">
        <v>6</v>
      </c>
      <c r="E149" s="36">
        <v>2</v>
      </c>
      <c r="F149" s="36">
        <v>0</v>
      </c>
      <c r="G149" s="36">
        <v>2</v>
      </c>
      <c r="H149" s="36">
        <v>2</v>
      </c>
      <c r="I149" s="36">
        <v>2.5</v>
      </c>
      <c r="J149" s="36">
        <v>2</v>
      </c>
      <c r="K149" s="31">
        <v>4</v>
      </c>
      <c r="L149" s="31">
        <f>SUM(D149:K149)</f>
        <v>20.5</v>
      </c>
      <c r="M149" s="31"/>
      <c r="N149" s="55">
        <f>L149*100/$L$8</f>
        <v>56.164383561643838</v>
      </c>
    </row>
    <row r="150" spans="1:14" x14ac:dyDescent="0.25">
      <c r="A150" s="92">
        <v>142</v>
      </c>
      <c r="B150" s="37" t="s">
        <v>645</v>
      </c>
      <c r="C150" s="30" t="s">
        <v>620</v>
      </c>
      <c r="D150" s="36">
        <v>4</v>
      </c>
      <c r="E150" s="36">
        <v>2</v>
      </c>
      <c r="F150" s="36">
        <v>0</v>
      </c>
      <c r="G150" s="36">
        <v>2</v>
      </c>
      <c r="H150" s="36">
        <v>0</v>
      </c>
      <c r="I150" s="36">
        <v>0</v>
      </c>
      <c r="J150" s="36">
        <v>2</v>
      </c>
      <c r="K150" s="31">
        <v>10</v>
      </c>
      <c r="L150" s="31">
        <f>SUM(D150:K150)</f>
        <v>20</v>
      </c>
      <c r="M150" s="31"/>
      <c r="N150" s="55">
        <f>L150*100/$L$8</f>
        <v>54.794520547945204</v>
      </c>
    </row>
    <row r="151" spans="1:14" x14ac:dyDescent="0.25">
      <c r="A151" s="92">
        <v>143</v>
      </c>
      <c r="B151" s="38" t="s">
        <v>239</v>
      </c>
      <c r="C151" s="30" t="s">
        <v>150</v>
      </c>
      <c r="D151" s="36">
        <v>4</v>
      </c>
      <c r="E151" s="36">
        <v>2</v>
      </c>
      <c r="F151" s="36">
        <v>0</v>
      </c>
      <c r="G151" s="36">
        <v>1</v>
      </c>
      <c r="H151" s="36">
        <v>0</v>
      </c>
      <c r="I151" s="36">
        <v>2.5</v>
      </c>
      <c r="J151" s="36">
        <v>0.5</v>
      </c>
      <c r="K151" s="31">
        <v>10</v>
      </c>
      <c r="L151" s="31">
        <f>SUM(D151:K151)</f>
        <v>20</v>
      </c>
      <c r="M151" s="31"/>
      <c r="N151" s="55">
        <f>L151*100/$L$8</f>
        <v>54.794520547945204</v>
      </c>
    </row>
    <row r="152" spans="1:14" x14ac:dyDescent="0.25">
      <c r="A152" s="92">
        <v>144</v>
      </c>
      <c r="B152" s="38" t="s">
        <v>433</v>
      </c>
      <c r="C152" s="30" t="s">
        <v>414</v>
      </c>
      <c r="D152" s="36">
        <v>6</v>
      </c>
      <c r="E152" s="36">
        <v>0</v>
      </c>
      <c r="F152" s="36">
        <v>0</v>
      </c>
      <c r="G152" s="36">
        <v>1</v>
      </c>
      <c r="H152" s="36">
        <v>0</v>
      </c>
      <c r="I152" s="36">
        <v>1</v>
      </c>
      <c r="J152" s="36">
        <v>2</v>
      </c>
      <c r="K152" s="31">
        <v>10</v>
      </c>
      <c r="L152" s="31">
        <f>SUM(D152:K152)</f>
        <v>20</v>
      </c>
      <c r="M152" s="31"/>
      <c r="N152" s="55">
        <f>L152*100/$L$8</f>
        <v>54.794520547945204</v>
      </c>
    </row>
    <row r="153" spans="1:14" x14ac:dyDescent="0.25">
      <c r="A153" s="92">
        <v>145</v>
      </c>
      <c r="B153" s="38" t="s">
        <v>572</v>
      </c>
      <c r="C153" s="30" t="s">
        <v>797</v>
      </c>
      <c r="D153" s="36">
        <v>3</v>
      </c>
      <c r="E153" s="36">
        <v>2</v>
      </c>
      <c r="F153" s="36">
        <v>0</v>
      </c>
      <c r="G153" s="36">
        <v>2</v>
      </c>
      <c r="H153" s="36">
        <v>0</v>
      </c>
      <c r="I153" s="36">
        <v>2.5</v>
      </c>
      <c r="J153" s="36">
        <v>0</v>
      </c>
      <c r="K153" s="31">
        <v>10</v>
      </c>
      <c r="L153" s="31">
        <f>SUM(D153:K153)</f>
        <v>19.5</v>
      </c>
      <c r="M153" s="31"/>
      <c r="N153" s="55">
        <f>L153*100/$L$8</f>
        <v>53.424657534246577</v>
      </c>
    </row>
    <row r="154" spans="1:14" x14ac:dyDescent="0.25">
      <c r="A154" s="92">
        <v>146</v>
      </c>
      <c r="B154" s="38" t="s">
        <v>139</v>
      </c>
      <c r="C154" s="53" t="s">
        <v>819</v>
      </c>
      <c r="D154" s="36">
        <v>6</v>
      </c>
      <c r="E154" s="36">
        <v>2</v>
      </c>
      <c r="F154" s="36">
        <v>3</v>
      </c>
      <c r="G154" s="36">
        <v>4</v>
      </c>
      <c r="H154" s="36">
        <v>0</v>
      </c>
      <c r="I154" s="36">
        <v>2.5</v>
      </c>
      <c r="J154" s="36">
        <v>2</v>
      </c>
      <c r="K154" s="31">
        <v>0</v>
      </c>
      <c r="L154" s="31">
        <f>SUM(D154:K154)</f>
        <v>19.5</v>
      </c>
      <c r="M154" s="31"/>
      <c r="N154" s="55">
        <f>L154*100/$L$8</f>
        <v>53.424657534246577</v>
      </c>
    </row>
    <row r="155" spans="1:14" x14ac:dyDescent="0.25">
      <c r="A155" s="92">
        <v>147</v>
      </c>
      <c r="B155" s="37" t="s">
        <v>287</v>
      </c>
      <c r="C155" s="30" t="s">
        <v>280</v>
      </c>
      <c r="D155" s="36">
        <v>2</v>
      </c>
      <c r="E155" s="36">
        <v>1</v>
      </c>
      <c r="F155" s="36">
        <v>0</v>
      </c>
      <c r="G155" s="36">
        <v>4</v>
      </c>
      <c r="H155" s="36">
        <v>0</v>
      </c>
      <c r="I155" s="36">
        <v>2.5</v>
      </c>
      <c r="J155" s="36">
        <v>0</v>
      </c>
      <c r="K155" s="31">
        <v>10</v>
      </c>
      <c r="L155" s="31">
        <f>SUM(D155:K155)</f>
        <v>19.5</v>
      </c>
      <c r="M155" s="31"/>
      <c r="N155" s="55">
        <f>L155*100/$L$8</f>
        <v>53.424657534246577</v>
      </c>
    </row>
    <row r="156" spans="1:14" x14ac:dyDescent="0.25">
      <c r="A156" s="92">
        <v>148</v>
      </c>
      <c r="B156" s="38" t="s">
        <v>577</v>
      </c>
      <c r="C156" s="30" t="s">
        <v>797</v>
      </c>
      <c r="D156" s="36">
        <v>6</v>
      </c>
      <c r="E156" s="36">
        <v>0</v>
      </c>
      <c r="F156" s="36">
        <v>0</v>
      </c>
      <c r="G156" s="36">
        <v>1</v>
      </c>
      <c r="H156" s="36">
        <v>0</v>
      </c>
      <c r="I156" s="36">
        <v>2.5</v>
      </c>
      <c r="J156" s="36">
        <v>0</v>
      </c>
      <c r="K156" s="31">
        <v>10</v>
      </c>
      <c r="L156" s="31">
        <f>SUM(D156:K156)</f>
        <v>19.5</v>
      </c>
      <c r="M156" s="31"/>
      <c r="N156" s="55">
        <f>L156*100/$L$8</f>
        <v>53.424657534246577</v>
      </c>
    </row>
    <row r="157" spans="1:14" x14ac:dyDescent="0.25">
      <c r="A157" s="92">
        <v>149</v>
      </c>
      <c r="B157" s="37" t="s">
        <v>286</v>
      </c>
      <c r="C157" s="30" t="s">
        <v>280</v>
      </c>
      <c r="D157" s="36">
        <v>4</v>
      </c>
      <c r="E157" s="36">
        <v>1</v>
      </c>
      <c r="F157" s="36">
        <v>0</v>
      </c>
      <c r="G157" s="36">
        <v>2</v>
      </c>
      <c r="H157" s="36">
        <v>0</v>
      </c>
      <c r="I157" s="36">
        <v>2.5</v>
      </c>
      <c r="J157" s="36">
        <v>0</v>
      </c>
      <c r="K157" s="31">
        <v>10</v>
      </c>
      <c r="L157" s="31">
        <f>SUM(D157:K157)</f>
        <v>19.5</v>
      </c>
      <c r="M157" s="31"/>
      <c r="N157" s="55">
        <f>L157*100/$L$8</f>
        <v>53.424657534246577</v>
      </c>
    </row>
    <row r="158" spans="1:14" x14ac:dyDescent="0.25">
      <c r="A158" s="92">
        <v>150</v>
      </c>
      <c r="B158" s="95" t="s">
        <v>907</v>
      </c>
      <c r="C158" s="96" t="s">
        <v>912</v>
      </c>
      <c r="D158" s="99">
        <v>3</v>
      </c>
      <c r="E158" s="99">
        <v>0</v>
      </c>
      <c r="F158" s="99">
        <v>1</v>
      </c>
      <c r="G158" s="99">
        <v>1</v>
      </c>
      <c r="H158" s="99">
        <v>0</v>
      </c>
      <c r="I158" s="99">
        <v>2.5</v>
      </c>
      <c r="J158" s="99">
        <v>2</v>
      </c>
      <c r="K158" s="31">
        <v>10</v>
      </c>
      <c r="L158" s="31">
        <f>SUM(D158:K158)</f>
        <v>19.5</v>
      </c>
      <c r="M158" s="31"/>
      <c r="N158" s="55">
        <f>L158*100/$L$8</f>
        <v>53.424657534246577</v>
      </c>
    </row>
    <row r="159" spans="1:14" x14ac:dyDescent="0.25">
      <c r="A159" s="92">
        <v>151</v>
      </c>
      <c r="B159" s="38" t="s">
        <v>425</v>
      </c>
      <c r="C159" s="30" t="s">
        <v>414</v>
      </c>
      <c r="D159" s="36">
        <v>7</v>
      </c>
      <c r="E159" s="36">
        <v>0</v>
      </c>
      <c r="F159" s="36">
        <v>0</v>
      </c>
      <c r="G159" s="36">
        <v>0</v>
      </c>
      <c r="H159" s="36">
        <v>0</v>
      </c>
      <c r="I159" s="36">
        <v>0.5</v>
      </c>
      <c r="J159" s="36">
        <v>2</v>
      </c>
      <c r="K159" s="31">
        <v>10</v>
      </c>
      <c r="L159" s="31">
        <f>SUM(D159:K159)</f>
        <v>19.5</v>
      </c>
      <c r="M159" s="31"/>
      <c r="N159" s="55">
        <f>L159*100/$L$8</f>
        <v>53.424657534246577</v>
      </c>
    </row>
    <row r="160" spans="1:14" x14ac:dyDescent="0.25">
      <c r="A160" s="92">
        <v>152</v>
      </c>
      <c r="B160" s="38" t="s">
        <v>351</v>
      </c>
      <c r="C160" s="98" t="s">
        <v>343</v>
      </c>
      <c r="D160" s="36">
        <v>3</v>
      </c>
      <c r="E160" s="36">
        <v>0</v>
      </c>
      <c r="F160" s="36">
        <v>3</v>
      </c>
      <c r="G160" s="36">
        <v>2</v>
      </c>
      <c r="H160" s="36">
        <v>0</v>
      </c>
      <c r="I160" s="36">
        <v>2.5</v>
      </c>
      <c r="J160" s="36">
        <v>2</v>
      </c>
      <c r="K160" s="31">
        <v>7</v>
      </c>
      <c r="L160" s="31">
        <f>SUM(D160:K160)</f>
        <v>19.5</v>
      </c>
      <c r="M160" s="31"/>
      <c r="N160" s="55">
        <f>L160*100/$L$8</f>
        <v>53.424657534246577</v>
      </c>
    </row>
    <row r="161" spans="1:14" x14ac:dyDescent="0.25">
      <c r="A161" s="92">
        <v>153</v>
      </c>
      <c r="B161" s="38" t="s">
        <v>352</v>
      </c>
      <c r="C161" s="30" t="s">
        <v>343</v>
      </c>
      <c r="D161" s="36">
        <v>3</v>
      </c>
      <c r="E161" s="36">
        <v>0</v>
      </c>
      <c r="F161" s="36">
        <v>0</v>
      </c>
      <c r="G161" s="36">
        <v>2</v>
      </c>
      <c r="H161" s="36">
        <v>0</v>
      </c>
      <c r="I161" s="36">
        <v>2.5</v>
      </c>
      <c r="J161" s="36">
        <v>2</v>
      </c>
      <c r="K161" s="31">
        <v>10</v>
      </c>
      <c r="L161" s="31">
        <f>SUM(D161:K161)</f>
        <v>19.5</v>
      </c>
      <c r="M161" s="31"/>
      <c r="N161" s="55">
        <f>L161*100/$L$8</f>
        <v>53.424657534246577</v>
      </c>
    </row>
    <row r="162" spans="1:14" x14ac:dyDescent="0.25">
      <c r="A162" s="92">
        <v>154</v>
      </c>
      <c r="B162" s="38" t="s">
        <v>240</v>
      </c>
      <c r="C162" s="30" t="s">
        <v>150</v>
      </c>
      <c r="D162" s="36">
        <v>2</v>
      </c>
      <c r="E162" s="36">
        <v>2</v>
      </c>
      <c r="F162" s="36">
        <v>1</v>
      </c>
      <c r="G162" s="36">
        <v>2</v>
      </c>
      <c r="H162" s="36">
        <v>0</v>
      </c>
      <c r="I162" s="36">
        <v>2.5</v>
      </c>
      <c r="J162" s="36">
        <v>0</v>
      </c>
      <c r="K162" s="31">
        <v>10</v>
      </c>
      <c r="L162" s="31">
        <f>SUM(D162:K162)</f>
        <v>19.5</v>
      </c>
      <c r="M162" s="31"/>
      <c r="N162" s="55">
        <f>L162*100/$L$8</f>
        <v>53.424657534246577</v>
      </c>
    </row>
    <row r="163" spans="1:14" x14ac:dyDescent="0.25">
      <c r="A163" s="92">
        <v>155</v>
      </c>
      <c r="B163" s="45" t="s">
        <v>471</v>
      </c>
      <c r="C163" s="53" t="s">
        <v>795</v>
      </c>
      <c r="D163" s="36">
        <v>2</v>
      </c>
      <c r="E163" s="36">
        <v>0</v>
      </c>
      <c r="F163" s="36">
        <v>0</v>
      </c>
      <c r="G163" s="36">
        <v>2</v>
      </c>
      <c r="H163" s="36">
        <v>1</v>
      </c>
      <c r="I163" s="36">
        <v>2.5</v>
      </c>
      <c r="J163" s="36">
        <v>2</v>
      </c>
      <c r="K163" s="54">
        <v>10</v>
      </c>
      <c r="L163" s="31">
        <f>SUM(D163:K163)</f>
        <v>19.5</v>
      </c>
      <c r="M163" s="31"/>
      <c r="N163" s="55">
        <f>L163*100/$L$8</f>
        <v>53.424657534246577</v>
      </c>
    </row>
    <row r="164" spans="1:14" x14ac:dyDescent="0.25">
      <c r="A164" s="92">
        <v>156</v>
      </c>
      <c r="B164" s="38" t="s">
        <v>353</v>
      </c>
      <c r="C164" s="53" t="s">
        <v>343</v>
      </c>
      <c r="D164" s="36">
        <v>4</v>
      </c>
      <c r="E164" s="36">
        <v>2</v>
      </c>
      <c r="F164" s="36">
        <v>3</v>
      </c>
      <c r="G164" s="36">
        <v>4</v>
      </c>
      <c r="H164" s="36">
        <v>1</v>
      </c>
      <c r="I164" s="36">
        <v>2.5</v>
      </c>
      <c r="J164" s="36">
        <v>2</v>
      </c>
      <c r="K164" s="54">
        <v>1</v>
      </c>
      <c r="L164" s="31">
        <f>SUM(D164:K164)</f>
        <v>19.5</v>
      </c>
      <c r="M164" s="31"/>
      <c r="N164" s="55">
        <f>L164*100/$L$8</f>
        <v>53.424657534246577</v>
      </c>
    </row>
    <row r="165" spans="1:14" x14ac:dyDescent="0.25">
      <c r="A165" s="92">
        <v>157</v>
      </c>
      <c r="B165" s="92" t="s">
        <v>898</v>
      </c>
      <c r="C165" s="96" t="s">
        <v>912</v>
      </c>
      <c r="D165" s="99">
        <v>3</v>
      </c>
      <c r="E165" s="99">
        <v>0</v>
      </c>
      <c r="F165" s="99">
        <v>0</v>
      </c>
      <c r="G165" s="99">
        <v>2</v>
      </c>
      <c r="H165" s="99">
        <v>1</v>
      </c>
      <c r="I165" s="99">
        <v>2.5</v>
      </c>
      <c r="J165" s="99">
        <v>1</v>
      </c>
      <c r="K165" s="54">
        <v>10</v>
      </c>
      <c r="L165" s="31">
        <f>SUM(D165:K165)</f>
        <v>19.5</v>
      </c>
      <c r="M165" s="31"/>
      <c r="N165" s="55">
        <f>L165*100/$L$8</f>
        <v>53.424657534246577</v>
      </c>
    </row>
    <row r="166" spans="1:14" x14ac:dyDescent="0.25">
      <c r="A166" s="92">
        <v>158</v>
      </c>
      <c r="B166" s="37" t="s">
        <v>408</v>
      </c>
      <c r="C166" s="98" t="s">
        <v>401</v>
      </c>
      <c r="D166" s="36">
        <v>5</v>
      </c>
      <c r="E166" s="36">
        <v>2</v>
      </c>
      <c r="F166" s="36">
        <v>0</v>
      </c>
      <c r="G166" s="36">
        <v>0</v>
      </c>
      <c r="H166" s="36">
        <v>0</v>
      </c>
      <c r="I166" s="36">
        <v>2.5</v>
      </c>
      <c r="J166" s="36">
        <v>0</v>
      </c>
      <c r="K166" s="54">
        <v>10</v>
      </c>
      <c r="L166" s="31">
        <f>SUM(D166:K166)</f>
        <v>19.5</v>
      </c>
      <c r="M166" s="31"/>
      <c r="N166" s="55">
        <f>L166*100/$L$8</f>
        <v>53.424657534246577</v>
      </c>
    </row>
    <row r="167" spans="1:14" x14ac:dyDescent="0.25">
      <c r="A167" s="92">
        <v>159</v>
      </c>
      <c r="B167" s="38" t="s">
        <v>354</v>
      </c>
      <c r="C167" s="98" t="s">
        <v>343</v>
      </c>
      <c r="D167" s="36">
        <v>2</v>
      </c>
      <c r="E167" s="36">
        <v>0</v>
      </c>
      <c r="F167" s="36">
        <v>0</v>
      </c>
      <c r="G167" s="36">
        <v>2</v>
      </c>
      <c r="H167" s="36">
        <v>1</v>
      </c>
      <c r="I167" s="36">
        <v>2.5</v>
      </c>
      <c r="J167" s="36">
        <v>2</v>
      </c>
      <c r="K167" s="54">
        <v>10</v>
      </c>
      <c r="L167" s="31">
        <f>SUM(D167:K167)</f>
        <v>19.5</v>
      </c>
      <c r="M167" s="31"/>
      <c r="N167" s="55">
        <f>L167*100/$L$8</f>
        <v>53.424657534246577</v>
      </c>
    </row>
    <row r="168" spans="1:14" x14ac:dyDescent="0.25">
      <c r="A168" s="92">
        <v>160</v>
      </c>
      <c r="B168" s="45" t="s">
        <v>476</v>
      </c>
      <c r="C168" s="53" t="s">
        <v>795</v>
      </c>
      <c r="D168" s="36">
        <v>1</v>
      </c>
      <c r="E168" s="36">
        <v>0</v>
      </c>
      <c r="F168" s="36">
        <v>0</v>
      </c>
      <c r="G168" s="36">
        <v>4</v>
      </c>
      <c r="H168" s="36">
        <v>0</v>
      </c>
      <c r="I168" s="36">
        <v>2.5</v>
      </c>
      <c r="J168" s="36">
        <v>2</v>
      </c>
      <c r="K168" s="54">
        <v>10</v>
      </c>
      <c r="L168" s="31">
        <f>SUM(D168:K168)</f>
        <v>19.5</v>
      </c>
      <c r="M168" s="31"/>
      <c r="N168" s="55">
        <f>L168*100/$L$8</f>
        <v>53.424657534246577</v>
      </c>
    </row>
    <row r="169" spans="1:14" x14ac:dyDescent="0.25">
      <c r="A169" s="92">
        <v>161</v>
      </c>
      <c r="B169" s="38" t="s">
        <v>587</v>
      </c>
      <c r="C169" s="53" t="s">
        <v>797</v>
      </c>
      <c r="D169" s="36">
        <v>6</v>
      </c>
      <c r="E169" s="36">
        <v>1</v>
      </c>
      <c r="F169" s="36">
        <v>0</v>
      </c>
      <c r="G169" s="36">
        <v>0</v>
      </c>
      <c r="H169" s="36">
        <v>0</v>
      </c>
      <c r="I169" s="36">
        <v>2.5</v>
      </c>
      <c r="J169" s="36">
        <v>0</v>
      </c>
      <c r="K169" s="54">
        <v>10</v>
      </c>
      <c r="L169" s="31">
        <f>SUM(D169:K169)</f>
        <v>19.5</v>
      </c>
      <c r="M169" s="31"/>
      <c r="N169" s="55">
        <f>L169*100/$L$8</f>
        <v>53.424657534246577</v>
      </c>
    </row>
    <row r="170" spans="1:14" x14ac:dyDescent="0.25">
      <c r="A170" s="92">
        <v>162</v>
      </c>
      <c r="B170" s="38" t="s">
        <v>285</v>
      </c>
      <c r="C170" s="53" t="s">
        <v>280</v>
      </c>
      <c r="D170" s="36">
        <v>2</v>
      </c>
      <c r="E170" s="36">
        <v>2</v>
      </c>
      <c r="F170" s="36">
        <v>0</v>
      </c>
      <c r="G170" s="36">
        <v>1</v>
      </c>
      <c r="H170" s="36">
        <v>0</v>
      </c>
      <c r="I170" s="36">
        <v>2.5</v>
      </c>
      <c r="J170" s="36">
        <v>2</v>
      </c>
      <c r="K170" s="54">
        <v>10</v>
      </c>
      <c r="L170" s="31">
        <f>SUM(D170:K170)</f>
        <v>19.5</v>
      </c>
      <c r="M170" s="31"/>
      <c r="N170" s="55">
        <f>L170*100/$L$8</f>
        <v>53.424657534246577</v>
      </c>
    </row>
    <row r="171" spans="1:14" x14ac:dyDescent="0.25">
      <c r="A171" s="92">
        <v>163</v>
      </c>
      <c r="B171" s="45" t="s">
        <v>468</v>
      </c>
      <c r="C171" s="53" t="s">
        <v>795</v>
      </c>
      <c r="D171" s="36">
        <v>1</v>
      </c>
      <c r="E171" s="36">
        <v>0</v>
      </c>
      <c r="F171" s="36">
        <v>0</v>
      </c>
      <c r="G171" s="36">
        <v>4</v>
      </c>
      <c r="H171" s="36">
        <v>2</v>
      </c>
      <c r="I171" s="36">
        <v>0</v>
      </c>
      <c r="J171" s="36">
        <v>2</v>
      </c>
      <c r="K171" s="54">
        <v>10</v>
      </c>
      <c r="L171" s="31">
        <f>SUM(D171:K171)</f>
        <v>19</v>
      </c>
      <c r="M171" s="31"/>
      <c r="N171" s="55">
        <f>L171*100/$L$8</f>
        <v>52.054794520547944</v>
      </c>
    </row>
    <row r="172" spans="1:14" x14ac:dyDescent="0.25">
      <c r="A172" s="92">
        <v>164</v>
      </c>
      <c r="B172" s="37" t="s">
        <v>821</v>
      </c>
      <c r="C172" s="30" t="s">
        <v>796</v>
      </c>
      <c r="D172" s="36">
        <v>5</v>
      </c>
      <c r="E172" s="36">
        <v>0</v>
      </c>
      <c r="F172" s="36">
        <v>0</v>
      </c>
      <c r="G172" s="36">
        <v>2</v>
      </c>
      <c r="H172" s="36">
        <v>0</v>
      </c>
      <c r="I172" s="36">
        <v>0</v>
      </c>
      <c r="J172" s="36">
        <v>2</v>
      </c>
      <c r="K172" s="31">
        <v>10</v>
      </c>
      <c r="L172" s="31">
        <f>SUM(D172:K172)</f>
        <v>19</v>
      </c>
      <c r="M172" s="31"/>
      <c r="N172" s="55">
        <f>L172*100/$L$8</f>
        <v>52.054794520547944</v>
      </c>
    </row>
    <row r="173" spans="1:14" x14ac:dyDescent="0.25">
      <c r="A173" s="92">
        <v>165</v>
      </c>
      <c r="B173" s="60" t="s">
        <v>241</v>
      </c>
      <c r="C173" s="30" t="s">
        <v>150</v>
      </c>
      <c r="D173" s="36">
        <v>4</v>
      </c>
      <c r="E173" s="36">
        <v>0</v>
      </c>
      <c r="F173" s="36">
        <v>0</v>
      </c>
      <c r="G173" s="36">
        <v>1</v>
      </c>
      <c r="H173" s="36">
        <v>0</v>
      </c>
      <c r="I173" s="36">
        <v>2.5</v>
      </c>
      <c r="J173" s="36">
        <v>1.5</v>
      </c>
      <c r="K173" s="31">
        <v>10</v>
      </c>
      <c r="L173" s="31">
        <f>SUM(D173:K173)</f>
        <v>19</v>
      </c>
      <c r="M173" s="31"/>
      <c r="N173" s="55">
        <f>L173*100/$L$8</f>
        <v>52.054794520547944</v>
      </c>
    </row>
    <row r="174" spans="1:14" x14ac:dyDescent="0.25">
      <c r="A174" s="92">
        <v>166</v>
      </c>
      <c r="B174" s="38" t="s">
        <v>242</v>
      </c>
      <c r="C174" s="30" t="s">
        <v>150</v>
      </c>
      <c r="D174" s="36">
        <v>2</v>
      </c>
      <c r="E174" s="36">
        <v>2</v>
      </c>
      <c r="F174" s="36">
        <v>0</v>
      </c>
      <c r="G174" s="36">
        <v>1</v>
      </c>
      <c r="H174" s="36">
        <v>0</v>
      </c>
      <c r="I174" s="36">
        <v>2</v>
      </c>
      <c r="J174" s="36">
        <v>1.5</v>
      </c>
      <c r="K174" s="31">
        <v>10</v>
      </c>
      <c r="L174" s="31">
        <f>SUM(D174:K174)</f>
        <v>18.5</v>
      </c>
      <c r="M174" s="31"/>
      <c r="N174" s="55">
        <f>L174*100/$L$8</f>
        <v>50.684931506849317</v>
      </c>
    </row>
    <row r="175" spans="1:14" x14ac:dyDescent="0.25">
      <c r="A175" s="92">
        <v>167</v>
      </c>
      <c r="B175" s="38" t="s">
        <v>701</v>
      </c>
      <c r="C175" s="30" t="s">
        <v>683</v>
      </c>
      <c r="D175" s="36">
        <v>7</v>
      </c>
      <c r="E175" s="36">
        <v>0</v>
      </c>
      <c r="F175" s="36">
        <v>0</v>
      </c>
      <c r="G175" s="36">
        <v>2</v>
      </c>
      <c r="H175" s="36">
        <v>0</v>
      </c>
      <c r="I175" s="36">
        <v>2.5</v>
      </c>
      <c r="J175" s="36">
        <v>2</v>
      </c>
      <c r="K175" s="31">
        <v>5</v>
      </c>
      <c r="L175" s="31">
        <f>SUM(D175:K175)</f>
        <v>18.5</v>
      </c>
      <c r="M175" s="31"/>
      <c r="N175" s="55">
        <f>L175*100/$L$8</f>
        <v>50.684931506849317</v>
      </c>
    </row>
    <row r="176" spans="1:14" x14ac:dyDescent="0.25">
      <c r="A176" s="92">
        <v>168</v>
      </c>
      <c r="B176" s="38" t="s">
        <v>243</v>
      </c>
      <c r="C176" s="30" t="s">
        <v>150</v>
      </c>
      <c r="D176" s="36">
        <v>4</v>
      </c>
      <c r="E176" s="36">
        <v>0</v>
      </c>
      <c r="F176" s="36">
        <v>0</v>
      </c>
      <c r="G176" s="36">
        <v>1</v>
      </c>
      <c r="H176" s="36">
        <v>0</v>
      </c>
      <c r="I176" s="36">
        <v>2</v>
      </c>
      <c r="J176" s="36">
        <v>1.5</v>
      </c>
      <c r="K176" s="31">
        <v>10</v>
      </c>
      <c r="L176" s="31">
        <f>SUM(D176:K176)</f>
        <v>18.5</v>
      </c>
      <c r="M176" s="31"/>
      <c r="N176" s="55">
        <f>L176*100/$L$8</f>
        <v>50.684931506849317</v>
      </c>
    </row>
    <row r="177" spans="1:14" x14ac:dyDescent="0.25">
      <c r="A177" s="92">
        <v>169</v>
      </c>
      <c r="B177" s="45" t="s">
        <v>467</v>
      </c>
      <c r="C177" s="30" t="s">
        <v>795</v>
      </c>
      <c r="D177" s="36">
        <v>0</v>
      </c>
      <c r="E177" s="36">
        <v>2</v>
      </c>
      <c r="F177" s="36">
        <v>0</v>
      </c>
      <c r="G177" s="36">
        <v>2</v>
      </c>
      <c r="H177" s="36">
        <v>0</v>
      </c>
      <c r="I177" s="36">
        <v>2.5</v>
      </c>
      <c r="J177" s="36">
        <v>2</v>
      </c>
      <c r="K177" s="31">
        <v>10</v>
      </c>
      <c r="L177" s="31">
        <f>SUM(D177:K177)</f>
        <v>18.5</v>
      </c>
      <c r="M177" s="31"/>
      <c r="N177" s="55">
        <f>L177*100/$L$8</f>
        <v>50.684931506849317</v>
      </c>
    </row>
    <row r="178" spans="1:14" x14ac:dyDescent="0.25">
      <c r="A178" s="92">
        <v>170</v>
      </c>
      <c r="B178" s="38" t="s">
        <v>244</v>
      </c>
      <c r="C178" s="30" t="s">
        <v>150</v>
      </c>
      <c r="D178" s="36">
        <v>2</v>
      </c>
      <c r="E178" s="36">
        <v>2</v>
      </c>
      <c r="F178" s="36">
        <v>0</v>
      </c>
      <c r="G178" s="36">
        <v>2</v>
      </c>
      <c r="H178" s="36">
        <v>0</v>
      </c>
      <c r="I178" s="36">
        <v>2.5</v>
      </c>
      <c r="J178" s="36">
        <v>0</v>
      </c>
      <c r="K178" s="31">
        <v>10</v>
      </c>
      <c r="L178" s="31">
        <f>SUM(D178:K178)</f>
        <v>18.5</v>
      </c>
      <c r="M178" s="31"/>
      <c r="N178" s="55">
        <f>L178*100/$L$8</f>
        <v>50.684931506849317</v>
      </c>
    </row>
    <row r="179" spans="1:14" x14ac:dyDescent="0.25">
      <c r="A179" s="92">
        <v>171</v>
      </c>
      <c r="B179" s="38" t="s">
        <v>245</v>
      </c>
      <c r="C179" s="53" t="s">
        <v>150</v>
      </c>
      <c r="D179" s="36">
        <v>3</v>
      </c>
      <c r="E179" s="36">
        <v>0</v>
      </c>
      <c r="F179" s="36">
        <v>0</v>
      </c>
      <c r="G179" s="36">
        <v>1</v>
      </c>
      <c r="H179" s="36">
        <v>1</v>
      </c>
      <c r="I179" s="36">
        <v>2.5</v>
      </c>
      <c r="J179" s="36">
        <v>1</v>
      </c>
      <c r="K179" s="31">
        <v>10</v>
      </c>
      <c r="L179" s="31">
        <f>SUM(D179:K179)</f>
        <v>18.5</v>
      </c>
      <c r="M179" s="31"/>
      <c r="N179" s="55">
        <f>L179*100/$L$8</f>
        <v>50.684931506849317</v>
      </c>
    </row>
    <row r="180" spans="1:14" x14ac:dyDescent="0.25">
      <c r="A180" s="92">
        <v>172</v>
      </c>
      <c r="B180" s="38" t="s">
        <v>289</v>
      </c>
      <c r="C180" s="30" t="s">
        <v>280</v>
      </c>
      <c r="D180" s="36">
        <v>2</v>
      </c>
      <c r="E180" s="36">
        <v>1</v>
      </c>
      <c r="F180" s="36">
        <v>0</v>
      </c>
      <c r="G180" s="36">
        <v>1</v>
      </c>
      <c r="H180" s="36">
        <v>0</v>
      </c>
      <c r="I180" s="36">
        <v>2.5</v>
      </c>
      <c r="J180" s="36">
        <v>2</v>
      </c>
      <c r="K180" s="31">
        <v>10</v>
      </c>
      <c r="L180" s="31">
        <f>SUM(D180:K180)</f>
        <v>18.5</v>
      </c>
      <c r="M180" s="31"/>
      <c r="N180" s="55">
        <f>L180*100/$L$8</f>
        <v>50.684931506849317</v>
      </c>
    </row>
    <row r="181" spans="1:14" x14ac:dyDescent="0.25">
      <c r="A181" s="92">
        <v>173</v>
      </c>
      <c r="B181" s="38" t="s">
        <v>288</v>
      </c>
      <c r="C181" s="30" t="s">
        <v>280</v>
      </c>
      <c r="D181" s="36">
        <v>2</v>
      </c>
      <c r="E181" s="36">
        <v>2</v>
      </c>
      <c r="F181" s="36">
        <v>0</v>
      </c>
      <c r="G181" s="36">
        <v>2</v>
      </c>
      <c r="H181" s="36">
        <v>0</v>
      </c>
      <c r="I181" s="36">
        <v>2.5</v>
      </c>
      <c r="J181" s="36">
        <v>0</v>
      </c>
      <c r="K181" s="31">
        <v>10</v>
      </c>
      <c r="L181" s="31">
        <f>SUM(D181:K181)</f>
        <v>18.5</v>
      </c>
      <c r="M181" s="31"/>
      <c r="N181" s="55">
        <f>L181*100/$L$8</f>
        <v>50.684931506849317</v>
      </c>
    </row>
    <row r="182" spans="1:14" x14ac:dyDescent="0.25">
      <c r="A182" s="92">
        <v>174</v>
      </c>
      <c r="B182" s="38" t="s">
        <v>246</v>
      </c>
      <c r="C182" s="53" t="s">
        <v>150</v>
      </c>
      <c r="D182" s="36">
        <v>2</v>
      </c>
      <c r="E182" s="36">
        <v>0</v>
      </c>
      <c r="F182" s="36">
        <v>0</v>
      </c>
      <c r="G182" s="36">
        <v>2</v>
      </c>
      <c r="H182" s="36">
        <v>0</v>
      </c>
      <c r="I182" s="36">
        <v>2.5</v>
      </c>
      <c r="J182" s="36">
        <v>2</v>
      </c>
      <c r="K182" s="85">
        <v>10</v>
      </c>
      <c r="L182" s="31">
        <f>SUM(D182:K182)</f>
        <v>18.5</v>
      </c>
      <c r="M182" s="31"/>
      <c r="N182" s="55">
        <f>L182*100/$L$8</f>
        <v>50.684931506849317</v>
      </c>
    </row>
    <row r="183" spans="1:14" x14ac:dyDescent="0.25">
      <c r="A183" s="92">
        <v>175</v>
      </c>
      <c r="B183" s="38" t="s">
        <v>247</v>
      </c>
      <c r="C183" s="30" t="s">
        <v>150</v>
      </c>
      <c r="D183" s="36">
        <v>2</v>
      </c>
      <c r="E183" s="36">
        <v>0</v>
      </c>
      <c r="F183" s="36">
        <v>0</v>
      </c>
      <c r="G183" s="36">
        <v>1</v>
      </c>
      <c r="H183" s="36">
        <v>1</v>
      </c>
      <c r="I183" s="36">
        <v>2.5</v>
      </c>
      <c r="J183" s="36">
        <v>2</v>
      </c>
      <c r="K183" s="31">
        <v>10</v>
      </c>
      <c r="L183" s="31">
        <f>SUM(D183:K183)</f>
        <v>18.5</v>
      </c>
      <c r="M183" s="31"/>
      <c r="N183" s="55">
        <f>L183*100/$L$8</f>
        <v>50.684931506849317</v>
      </c>
    </row>
    <row r="184" spans="1:14" x14ac:dyDescent="0.25">
      <c r="A184" s="92">
        <v>176</v>
      </c>
      <c r="B184" s="38" t="s">
        <v>248</v>
      </c>
      <c r="C184" s="30" t="s">
        <v>150</v>
      </c>
      <c r="D184" s="36">
        <v>4</v>
      </c>
      <c r="E184" s="36">
        <v>0</v>
      </c>
      <c r="F184" s="36">
        <v>0</v>
      </c>
      <c r="G184" s="36">
        <v>0</v>
      </c>
      <c r="H184" s="36">
        <v>0</v>
      </c>
      <c r="I184" s="36">
        <v>2.5</v>
      </c>
      <c r="J184" s="36">
        <v>2</v>
      </c>
      <c r="K184" s="31">
        <v>10</v>
      </c>
      <c r="L184" s="31">
        <f>SUM(D184:K184)</f>
        <v>18.5</v>
      </c>
      <c r="M184" s="31"/>
      <c r="N184" s="55">
        <f>L184*100/$L$8</f>
        <v>50.684931506849317</v>
      </c>
    </row>
    <row r="185" spans="1:14" x14ac:dyDescent="0.25">
      <c r="A185" s="92">
        <v>177</v>
      </c>
      <c r="B185" s="38" t="s">
        <v>47</v>
      </c>
      <c r="C185" s="30" t="s">
        <v>13</v>
      </c>
      <c r="D185" s="36">
        <v>4</v>
      </c>
      <c r="E185" s="36">
        <v>0</v>
      </c>
      <c r="F185" s="36">
        <v>0</v>
      </c>
      <c r="G185" s="36">
        <v>0</v>
      </c>
      <c r="H185" s="36">
        <v>0</v>
      </c>
      <c r="I185" s="36">
        <v>2.5</v>
      </c>
      <c r="J185" s="36">
        <v>2</v>
      </c>
      <c r="K185" s="31">
        <v>10</v>
      </c>
      <c r="L185" s="31">
        <f>SUM(D185:K185)</f>
        <v>18.5</v>
      </c>
      <c r="M185" s="31"/>
      <c r="N185" s="55">
        <f>L185*100/$L$8</f>
        <v>50.684931506849317</v>
      </c>
    </row>
    <row r="186" spans="1:14" x14ac:dyDescent="0.25">
      <c r="A186" s="92">
        <v>178</v>
      </c>
      <c r="B186" s="38" t="s">
        <v>582</v>
      </c>
      <c r="C186" s="30" t="s">
        <v>797</v>
      </c>
      <c r="D186" s="36">
        <v>6</v>
      </c>
      <c r="E186" s="36">
        <v>0</v>
      </c>
      <c r="F186" s="36">
        <v>0</v>
      </c>
      <c r="G186" s="36">
        <v>0</v>
      </c>
      <c r="H186" s="36">
        <v>0</v>
      </c>
      <c r="I186" s="36">
        <v>2.5</v>
      </c>
      <c r="J186" s="36">
        <v>0</v>
      </c>
      <c r="K186" s="31">
        <v>10</v>
      </c>
      <c r="L186" s="31">
        <f>SUM(D186:K186)</f>
        <v>18.5</v>
      </c>
      <c r="M186" s="31"/>
      <c r="N186" s="55">
        <f>L186*100/$L$8</f>
        <v>50.684931506849317</v>
      </c>
    </row>
    <row r="187" spans="1:14" x14ac:dyDescent="0.25">
      <c r="A187" s="92">
        <v>179</v>
      </c>
      <c r="B187" s="38" t="s">
        <v>706</v>
      </c>
      <c r="C187" s="30" t="s">
        <v>683</v>
      </c>
      <c r="D187" s="36">
        <v>7</v>
      </c>
      <c r="E187" s="36">
        <v>0</v>
      </c>
      <c r="F187" s="36">
        <v>0</v>
      </c>
      <c r="G187" s="36">
        <v>2</v>
      </c>
      <c r="H187" s="36">
        <v>0</v>
      </c>
      <c r="I187" s="36">
        <v>2.5</v>
      </c>
      <c r="J187" s="36">
        <v>2</v>
      </c>
      <c r="K187" s="31">
        <v>5</v>
      </c>
      <c r="L187" s="31">
        <f>SUM(D187:K187)</f>
        <v>18.5</v>
      </c>
      <c r="M187" s="31"/>
      <c r="N187" s="55">
        <f>L187*100/$L$8</f>
        <v>50.684931506849317</v>
      </c>
    </row>
    <row r="188" spans="1:14" x14ac:dyDescent="0.25">
      <c r="A188" s="92">
        <v>180</v>
      </c>
      <c r="B188" s="37" t="s">
        <v>548</v>
      </c>
      <c r="C188" s="30" t="s">
        <v>531</v>
      </c>
      <c r="D188" s="36">
        <v>2</v>
      </c>
      <c r="E188" s="36">
        <v>2</v>
      </c>
      <c r="F188" s="36">
        <v>0</v>
      </c>
      <c r="G188" s="36">
        <v>1</v>
      </c>
      <c r="H188" s="36">
        <v>0</v>
      </c>
      <c r="I188" s="36">
        <v>1.5</v>
      </c>
      <c r="J188" s="36">
        <v>2</v>
      </c>
      <c r="K188" s="31">
        <v>10</v>
      </c>
      <c r="L188" s="31">
        <f>SUM(D188:K188)</f>
        <v>18.5</v>
      </c>
      <c r="M188" s="31"/>
      <c r="N188" s="55">
        <f>L188*100/$L$8</f>
        <v>50.684931506849317</v>
      </c>
    </row>
    <row r="189" spans="1:14" x14ac:dyDescent="0.25">
      <c r="A189" s="92">
        <v>181</v>
      </c>
      <c r="B189" s="38" t="s">
        <v>249</v>
      </c>
      <c r="C189" s="30" t="s">
        <v>150</v>
      </c>
      <c r="D189" s="36">
        <v>4</v>
      </c>
      <c r="E189" s="36">
        <v>0</v>
      </c>
      <c r="F189" s="36">
        <v>0</v>
      </c>
      <c r="G189" s="36">
        <v>0</v>
      </c>
      <c r="H189" s="36">
        <v>0</v>
      </c>
      <c r="I189" s="36">
        <v>2.5</v>
      </c>
      <c r="J189" s="36">
        <v>2</v>
      </c>
      <c r="K189" s="31">
        <v>10</v>
      </c>
      <c r="L189" s="31">
        <f>SUM(D189:K189)</f>
        <v>18.5</v>
      </c>
      <c r="M189" s="31"/>
      <c r="N189" s="55">
        <f>L189*100/$L$8</f>
        <v>50.684931506849317</v>
      </c>
    </row>
    <row r="190" spans="1:14" x14ac:dyDescent="0.25">
      <c r="A190" s="92">
        <v>182</v>
      </c>
      <c r="B190" s="45" t="s">
        <v>478</v>
      </c>
      <c r="C190" s="30" t="s">
        <v>795</v>
      </c>
      <c r="D190" s="39">
        <v>2</v>
      </c>
      <c r="E190" s="39">
        <v>0</v>
      </c>
      <c r="F190" s="39">
        <v>0</v>
      </c>
      <c r="G190" s="39">
        <v>4</v>
      </c>
      <c r="H190" s="39">
        <v>0</v>
      </c>
      <c r="I190" s="39">
        <v>2.5</v>
      </c>
      <c r="J190" s="39">
        <v>0</v>
      </c>
      <c r="K190" s="102">
        <v>10</v>
      </c>
      <c r="L190" s="31">
        <f>SUM(D190:K190)</f>
        <v>18.5</v>
      </c>
      <c r="M190" s="31"/>
      <c r="N190" s="55">
        <f>L190*100/$L$8</f>
        <v>50.684931506849317</v>
      </c>
    </row>
    <row r="191" spans="1:14" x14ac:dyDescent="0.25">
      <c r="A191" s="92">
        <v>183</v>
      </c>
      <c r="B191" s="38" t="s">
        <v>290</v>
      </c>
      <c r="C191" s="53" t="s">
        <v>280</v>
      </c>
      <c r="D191" s="36">
        <v>0</v>
      </c>
      <c r="E191" s="36">
        <v>1</v>
      </c>
      <c r="F191" s="36">
        <v>0</v>
      </c>
      <c r="G191" s="36">
        <v>3</v>
      </c>
      <c r="H191" s="36">
        <v>0</v>
      </c>
      <c r="I191" s="36">
        <v>2.5</v>
      </c>
      <c r="J191" s="36">
        <v>2</v>
      </c>
      <c r="K191" s="85">
        <v>10</v>
      </c>
      <c r="L191" s="31">
        <f>SUM(D191:K191)</f>
        <v>18.5</v>
      </c>
      <c r="M191" s="31"/>
      <c r="N191" s="55">
        <f>L191*100/$L$8</f>
        <v>50.684931506849317</v>
      </c>
    </row>
    <row r="192" spans="1:14" x14ac:dyDescent="0.25">
      <c r="A192" s="92">
        <v>184</v>
      </c>
      <c r="B192" s="37" t="s">
        <v>57</v>
      </c>
      <c r="C192" s="98" t="s">
        <v>13</v>
      </c>
      <c r="D192" s="36">
        <v>3</v>
      </c>
      <c r="E192" s="36">
        <v>1</v>
      </c>
      <c r="F192" s="36">
        <v>0</v>
      </c>
      <c r="G192" s="36">
        <v>0</v>
      </c>
      <c r="H192" s="36">
        <v>0</v>
      </c>
      <c r="I192" s="36">
        <v>2.5</v>
      </c>
      <c r="J192" s="36">
        <v>1.5</v>
      </c>
      <c r="K192" s="31">
        <v>10</v>
      </c>
      <c r="L192" s="31">
        <f>SUM(D192:K192)</f>
        <v>18</v>
      </c>
      <c r="M192" s="31"/>
      <c r="N192" s="55">
        <f>L192*100/$L$8</f>
        <v>49.315068493150683</v>
      </c>
    </row>
    <row r="193" spans="1:14" x14ac:dyDescent="0.25">
      <c r="A193" s="92">
        <v>185</v>
      </c>
      <c r="B193" s="38" t="s">
        <v>250</v>
      </c>
      <c r="C193" s="98" t="s">
        <v>150</v>
      </c>
      <c r="D193" s="36">
        <v>3</v>
      </c>
      <c r="E193" s="36">
        <v>0</v>
      </c>
      <c r="F193" s="36">
        <v>0</v>
      </c>
      <c r="G193" s="36">
        <v>1</v>
      </c>
      <c r="H193" s="36">
        <v>0</v>
      </c>
      <c r="I193" s="36">
        <v>2.5</v>
      </c>
      <c r="J193" s="36">
        <v>1.5</v>
      </c>
      <c r="K193" s="31">
        <v>10</v>
      </c>
      <c r="L193" s="31">
        <f>SUM(D193:K193)</f>
        <v>18</v>
      </c>
      <c r="M193" s="31"/>
      <c r="N193" s="55">
        <f>L193*100/$L$8</f>
        <v>49.315068493150683</v>
      </c>
    </row>
    <row r="194" spans="1:14" x14ac:dyDescent="0.25">
      <c r="A194" s="92">
        <v>186</v>
      </c>
      <c r="B194" s="95" t="s">
        <v>939</v>
      </c>
      <c r="C194" s="96" t="s">
        <v>929</v>
      </c>
      <c r="D194" s="99">
        <v>1</v>
      </c>
      <c r="E194" s="99">
        <v>0</v>
      </c>
      <c r="F194" s="99">
        <v>0</v>
      </c>
      <c r="G194" s="99">
        <v>2</v>
      </c>
      <c r="H194" s="99">
        <v>0</v>
      </c>
      <c r="I194" s="99">
        <v>2.5</v>
      </c>
      <c r="J194" s="99">
        <v>2</v>
      </c>
      <c r="K194" s="31">
        <v>10</v>
      </c>
      <c r="L194" s="31">
        <f>SUM(D194:K194)</f>
        <v>17.5</v>
      </c>
      <c r="M194" s="31"/>
      <c r="N194" s="55">
        <f>L194*100/$L$8</f>
        <v>47.945205479452056</v>
      </c>
    </row>
    <row r="195" spans="1:14" x14ac:dyDescent="0.25">
      <c r="A195" s="92">
        <v>187</v>
      </c>
      <c r="B195" s="38" t="s">
        <v>291</v>
      </c>
      <c r="C195" s="30" t="s">
        <v>280</v>
      </c>
      <c r="D195" s="36">
        <v>1</v>
      </c>
      <c r="E195" s="36">
        <v>0</v>
      </c>
      <c r="F195" s="36">
        <v>0</v>
      </c>
      <c r="G195" s="36">
        <v>2</v>
      </c>
      <c r="H195" s="36">
        <v>0</v>
      </c>
      <c r="I195" s="36">
        <v>2.5</v>
      </c>
      <c r="J195" s="36">
        <v>2</v>
      </c>
      <c r="K195" s="31">
        <v>10</v>
      </c>
      <c r="L195" s="31">
        <f>SUM(D195:K195)</f>
        <v>17.5</v>
      </c>
      <c r="M195" s="31"/>
      <c r="N195" s="55">
        <f>L195*100/$L$8</f>
        <v>47.945205479452056</v>
      </c>
    </row>
    <row r="196" spans="1:14" x14ac:dyDescent="0.25">
      <c r="A196" s="92">
        <v>188</v>
      </c>
      <c r="B196" s="37" t="s">
        <v>648</v>
      </c>
      <c r="C196" s="30" t="s">
        <v>620</v>
      </c>
      <c r="D196" s="36">
        <v>2</v>
      </c>
      <c r="E196" s="36">
        <v>0</v>
      </c>
      <c r="F196" s="36">
        <v>0</v>
      </c>
      <c r="G196" s="36">
        <v>1</v>
      </c>
      <c r="H196" s="36">
        <v>0</v>
      </c>
      <c r="I196" s="36">
        <v>2.5</v>
      </c>
      <c r="J196" s="36">
        <v>2</v>
      </c>
      <c r="K196" s="99">
        <v>10</v>
      </c>
      <c r="L196" s="31">
        <f>SUM(D196:K196)</f>
        <v>17.5</v>
      </c>
      <c r="M196" s="31"/>
      <c r="N196" s="55">
        <f>L196*100/$L$8</f>
        <v>47.945205479452056</v>
      </c>
    </row>
    <row r="197" spans="1:14" x14ac:dyDescent="0.25">
      <c r="A197" s="92">
        <v>189</v>
      </c>
      <c r="B197" s="38" t="s">
        <v>43</v>
      </c>
      <c r="C197" s="98" t="s">
        <v>13</v>
      </c>
      <c r="D197" s="36">
        <v>6</v>
      </c>
      <c r="E197" s="36">
        <v>2</v>
      </c>
      <c r="F197" s="36">
        <v>3</v>
      </c>
      <c r="G197" s="36">
        <v>2</v>
      </c>
      <c r="H197" s="36">
        <v>0</v>
      </c>
      <c r="I197" s="36">
        <v>2.5</v>
      </c>
      <c r="J197" s="36">
        <v>2</v>
      </c>
      <c r="K197" s="99">
        <v>0</v>
      </c>
      <c r="L197" s="31">
        <f>SUM(D197:K197)</f>
        <v>17.5</v>
      </c>
      <c r="M197" s="31"/>
      <c r="N197" s="55">
        <f>L197*100/$L$8</f>
        <v>47.945205479452056</v>
      </c>
    </row>
    <row r="198" spans="1:14" x14ac:dyDescent="0.25">
      <c r="A198" s="92">
        <v>190</v>
      </c>
      <c r="B198" s="37" t="s">
        <v>649</v>
      </c>
      <c r="C198" s="98" t="s">
        <v>620</v>
      </c>
      <c r="D198" s="36">
        <v>3</v>
      </c>
      <c r="E198" s="36">
        <v>0</v>
      </c>
      <c r="F198" s="36">
        <v>0</v>
      </c>
      <c r="G198" s="36">
        <v>0</v>
      </c>
      <c r="H198" s="36">
        <v>0</v>
      </c>
      <c r="I198" s="36">
        <v>2.5</v>
      </c>
      <c r="J198" s="36">
        <v>2</v>
      </c>
      <c r="K198" s="99">
        <v>10</v>
      </c>
      <c r="L198" s="31">
        <f>SUM(D198:K198)</f>
        <v>17.5</v>
      </c>
      <c r="M198" s="99"/>
      <c r="N198" s="55">
        <f>L198*100/$L$8</f>
        <v>47.945205479452056</v>
      </c>
    </row>
    <row r="199" spans="1:14" ht="15.75" x14ac:dyDescent="0.25">
      <c r="A199" s="92">
        <v>191</v>
      </c>
      <c r="B199" s="97" t="s">
        <v>908</v>
      </c>
      <c r="C199" s="96" t="s">
        <v>912</v>
      </c>
      <c r="D199" s="100">
        <v>2</v>
      </c>
      <c r="E199" s="100">
        <v>0</v>
      </c>
      <c r="F199" s="100">
        <v>1</v>
      </c>
      <c r="G199" s="100">
        <v>0</v>
      </c>
      <c r="H199" s="100">
        <v>0</v>
      </c>
      <c r="I199" s="100">
        <v>2.5</v>
      </c>
      <c r="J199" s="100">
        <v>2</v>
      </c>
      <c r="K199" s="100">
        <v>10</v>
      </c>
      <c r="L199" s="31">
        <f>SUM(D199:K199)</f>
        <v>17.5</v>
      </c>
      <c r="M199" s="31"/>
      <c r="N199" s="55">
        <f>L199*100/$L$8</f>
        <v>47.945205479452056</v>
      </c>
    </row>
    <row r="200" spans="1:14" x14ac:dyDescent="0.25">
      <c r="A200" s="92">
        <v>192</v>
      </c>
      <c r="B200" s="38" t="s">
        <v>652</v>
      </c>
      <c r="C200" s="98" t="s">
        <v>620</v>
      </c>
      <c r="D200" s="36">
        <v>3</v>
      </c>
      <c r="E200" s="36">
        <v>0</v>
      </c>
      <c r="F200" s="36">
        <v>0</v>
      </c>
      <c r="G200" s="36">
        <v>0</v>
      </c>
      <c r="H200" s="36">
        <v>0</v>
      </c>
      <c r="I200" s="36">
        <v>2.5</v>
      </c>
      <c r="J200" s="36">
        <v>2</v>
      </c>
      <c r="K200" s="31">
        <v>10</v>
      </c>
      <c r="L200" s="31">
        <f>SUM(D200:K200)</f>
        <v>17.5</v>
      </c>
      <c r="M200" s="31"/>
      <c r="N200" s="55">
        <f>L200*100/$L$8</f>
        <v>47.945205479452056</v>
      </c>
    </row>
    <row r="201" spans="1:14" x14ac:dyDescent="0.25">
      <c r="A201" s="92">
        <v>193</v>
      </c>
      <c r="B201" s="92" t="s">
        <v>933</v>
      </c>
      <c r="C201" s="96" t="s">
        <v>929</v>
      </c>
      <c r="D201" s="99">
        <v>3</v>
      </c>
      <c r="E201" s="99">
        <v>2</v>
      </c>
      <c r="F201" s="99">
        <v>0</v>
      </c>
      <c r="G201" s="99">
        <v>0</v>
      </c>
      <c r="H201" s="99">
        <v>0</v>
      </c>
      <c r="I201" s="99">
        <v>2.5</v>
      </c>
      <c r="J201" s="99">
        <v>0</v>
      </c>
      <c r="K201" s="31">
        <v>10</v>
      </c>
      <c r="L201" s="31">
        <f>SUM(D201:K201)</f>
        <v>17.5</v>
      </c>
      <c r="M201" s="31"/>
      <c r="N201" s="55">
        <f>L201*100/$L$8</f>
        <v>47.945205479452056</v>
      </c>
    </row>
    <row r="202" spans="1:14" x14ac:dyDescent="0.25">
      <c r="A202" s="92">
        <v>194</v>
      </c>
      <c r="B202" s="37" t="s">
        <v>550</v>
      </c>
      <c r="C202" s="30" t="s">
        <v>531</v>
      </c>
      <c r="D202" s="36">
        <v>2</v>
      </c>
      <c r="E202" s="36">
        <v>0</v>
      </c>
      <c r="F202" s="36">
        <v>0</v>
      </c>
      <c r="G202" s="36">
        <v>1</v>
      </c>
      <c r="H202" s="36">
        <v>0</v>
      </c>
      <c r="I202" s="36">
        <v>2.5</v>
      </c>
      <c r="J202" s="36">
        <v>2</v>
      </c>
      <c r="K202" s="31">
        <v>10</v>
      </c>
      <c r="L202" s="31">
        <f>SUM(D202:K202)</f>
        <v>17.5</v>
      </c>
      <c r="M202" s="31"/>
      <c r="N202" s="55">
        <f>L202*100/$L$8</f>
        <v>47.945205479452056</v>
      </c>
    </row>
    <row r="203" spans="1:14" x14ac:dyDescent="0.25">
      <c r="A203" s="92">
        <v>195</v>
      </c>
      <c r="B203" s="38" t="s">
        <v>251</v>
      </c>
      <c r="C203" s="30" t="s">
        <v>150</v>
      </c>
      <c r="D203" s="36">
        <v>3</v>
      </c>
      <c r="E203" s="36">
        <v>0</v>
      </c>
      <c r="F203" s="36">
        <v>0</v>
      </c>
      <c r="G203" s="36">
        <v>2</v>
      </c>
      <c r="H203" s="36">
        <v>0</v>
      </c>
      <c r="I203" s="36">
        <v>2.5</v>
      </c>
      <c r="J203" s="36">
        <v>0</v>
      </c>
      <c r="K203" s="31">
        <v>10</v>
      </c>
      <c r="L203" s="31">
        <f>SUM(D203:K203)</f>
        <v>17.5</v>
      </c>
      <c r="M203" s="31"/>
      <c r="N203" s="55">
        <f>L203*100/$L$8</f>
        <v>47.945205479452056</v>
      </c>
    </row>
    <row r="204" spans="1:14" x14ac:dyDescent="0.25">
      <c r="A204" s="92">
        <v>196</v>
      </c>
      <c r="B204" s="38" t="s">
        <v>54</v>
      </c>
      <c r="C204" s="30" t="s">
        <v>13</v>
      </c>
      <c r="D204" s="36">
        <v>2</v>
      </c>
      <c r="E204" s="36">
        <v>0</v>
      </c>
      <c r="F204" s="36">
        <v>0</v>
      </c>
      <c r="G204" s="36">
        <v>1</v>
      </c>
      <c r="H204" s="36">
        <v>0</v>
      </c>
      <c r="I204" s="36">
        <v>2.5</v>
      </c>
      <c r="J204" s="36">
        <v>2</v>
      </c>
      <c r="K204" s="31">
        <v>10</v>
      </c>
      <c r="L204" s="31">
        <f>SUM(D204:K204)</f>
        <v>17.5</v>
      </c>
      <c r="M204" s="31"/>
      <c r="N204" s="55">
        <f>L204*100/$L$8</f>
        <v>47.945205479452056</v>
      </c>
    </row>
    <row r="205" spans="1:14" x14ac:dyDescent="0.25">
      <c r="A205" s="92">
        <v>197</v>
      </c>
      <c r="B205" s="45" t="s">
        <v>473</v>
      </c>
      <c r="C205" s="53" t="s">
        <v>795</v>
      </c>
      <c r="D205" s="36">
        <v>3</v>
      </c>
      <c r="E205" s="36">
        <v>0</v>
      </c>
      <c r="F205" s="36">
        <v>0</v>
      </c>
      <c r="G205" s="36">
        <v>0</v>
      </c>
      <c r="H205" s="36">
        <v>0</v>
      </c>
      <c r="I205" s="36">
        <v>2.5</v>
      </c>
      <c r="J205" s="36">
        <v>2</v>
      </c>
      <c r="K205" s="85">
        <v>10</v>
      </c>
      <c r="L205" s="31">
        <f>SUM(D205:K205)</f>
        <v>17.5</v>
      </c>
      <c r="M205" s="31"/>
      <c r="N205" s="55">
        <f>L205*100/$L$8</f>
        <v>47.945205479452056</v>
      </c>
    </row>
    <row r="206" spans="1:14" x14ac:dyDescent="0.25">
      <c r="A206" s="92">
        <v>198</v>
      </c>
      <c r="B206" s="38" t="s">
        <v>252</v>
      </c>
      <c r="C206" s="98" t="s">
        <v>150</v>
      </c>
      <c r="D206" s="36">
        <v>3</v>
      </c>
      <c r="E206" s="36">
        <v>2</v>
      </c>
      <c r="F206" s="36">
        <v>0</v>
      </c>
      <c r="G206" s="36">
        <v>0</v>
      </c>
      <c r="H206" s="36">
        <v>0</v>
      </c>
      <c r="I206" s="36">
        <v>2.5</v>
      </c>
      <c r="J206" s="36">
        <v>0</v>
      </c>
      <c r="K206" s="99">
        <v>10</v>
      </c>
      <c r="L206" s="31">
        <f>SUM(D206:K206)</f>
        <v>17.5</v>
      </c>
      <c r="M206" s="31"/>
      <c r="N206" s="55">
        <f>L206*100/$L$8</f>
        <v>47.945205479452056</v>
      </c>
    </row>
    <row r="207" spans="1:14" x14ac:dyDescent="0.25">
      <c r="A207" s="92">
        <v>199</v>
      </c>
      <c r="B207" s="38" t="s">
        <v>614</v>
      </c>
      <c r="C207" s="30" t="s">
        <v>602</v>
      </c>
      <c r="D207" s="36">
        <v>8</v>
      </c>
      <c r="E207" s="36">
        <v>0</v>
      </c>
      <c r="F207" s="36">
        <v>2</v>
      </c>
      <c r="G207" s="36">
        <v>2</v>
      </c>
      <c r="H207" s="36">
        <v>1</v>
      </c>
      <c r="I207" s="36">
        <v>2.5</v>
      </c>
      <c r="J207" s="36">
        <v>2</v>
      </c>
      <c r="K207" s="99">
        <v>0</v>
      </c>
      <c r="L207" s="31">
        <f>SUM(D207:K207)</f>
        <v>17.5</v>
      </c>
      <c r="M207" s="31"/>
      <c r="N207" s="55">
        <f>L207*100/$L$8</f>
        <v>47.945205479452056</v>
      </c>
    </row>
    <row r="208" spans="1:14" x14ac:dyDescent="0.25">
      <c r="A208" s="92">
        <v>200</v>
      </c>
      <c r="B208" s="45" t="s">
        <v>480</v>
      </c>
      <c r="C208" s="30" t="s">
        <v>795</v>
      </c>
      <c r="D208" s="39">
        <v>1</v>
      </c>
      <c r="E208" s="39">
        <v>0</v>
      </c>
      <c r="F208" s="39">
        <v>0</v>
      </c>
      <c r="G208" s="39">
        <v>1</v>
      </c>
      <c r="H208" s="39">
        <v>1</v>
      </c>
      <c r="I208" s="39">
        <v>2.5</v>
      </c>
      <c r="J208" s="39">
        <v>2</v>
      </c>
      <c r="K208" s="102">
        <v>10</v>
      </c>
      <c r="L208" s="31">
        <f>SUM(D208:K208)</f>
        <v>17.5</v>
      </c>
      <c r="M208" s="31"/>
      <c r="N208" s="55">
        <f>L208*100/$L$8</f>
        <v>47.945205479452056</v>
      </c>
    </row>
    <row r="209" spans="1:14" x14ac:dyDescent="0.25">
      <c r="A209" s="92">
        <v>201</v>
      </c>
      <c r="B209" s="43" t="s">
        <v>253</v>
      </c>
      <c r="C209" s="98" t="s">
        <v>150</v>
      </c>
      <c r="D209" s="36">
        <v>2</v>
      </c>
      <c r="E209" s="36">
        <v>2</v>
      </c>
      <c r="F209" s="36">
        <v>0</v>
      </c>
      <c r="G209" s="36">
        <v>1</v>
      </c>
      <c r="H209" s="36">
        <v>0</v>
      </c>
      <c r="I209" s="36">
        <v>2.5</v>
      </c>
      <c r="J209" s="36">
        <v>0</v>
      </c>
      <c r="K209" s="99">
        <v>10</v>
      </c>
      <c r="L209" s="31">
        <f>SUM(D209:K209)</f>
        <v>17.5</v>
      </c>
      <c r="M209" s="99"/>
      <c r="N209" s="55">
        <f>L209*100/$L$8</f>
        <v>47.945205479452056</v>
      </c>
    </row>
    <row r="210" spans="1:14" x14ac:dyDescent="0.25">
      <c r="A210" s="92">
        <v>202</v>
      </c>
      <c r="B210" s="69" t="s">
        <v>875</v>
      </c>
      <c r="C210" s="89" t="s">
        <v>845</v>
      </c>
      <c r="D210" s="68">
        <v>6</v>
      </c>
      <c r="E210" s="68">
        <v>2</v>
      </c>
      <c r="F210" s="68">
        <v>3</v>
      </c>
      <c r="G210" s="68">
        <v>2</v>
      </c>
      <c r="H210" s="68">
        <v>0</v>
      </c>
      <c r="I210" s="87">
        <v>2.5</v>
      </c>
      <c r="J210" s="68">
        <v>2</v>
      </c>
      <c r="K210" s="68">
        <v>0</v>
      </c>
      <c r="L210" s="31">
        <f>SUM(D210:K210)</f>
        <v>17.5</v>
      </c>
      <c r="M210" s="36"/>
      <c r="N210" s="55">
        <f>L210*100/$L$8</f>
        <v>47.945205479452056</v>
      </c>
    </row>
    <row r="211" spans="1:14" x14ac:dyDescent="0.25">
      <c r="A211" s="92">
        <v>203</v>
      </c>
      <c r="B211" s="37" t="s">
        <v>551</v>
      </c>
      <c r="C211" s="20" t="s">
        <v>531</v>
      </c>
      <c r="D211" s="36">
        <v>2</v>
      </c>
      <c r="E211" s="36">
        <v>2</v>
      </c>
      <c r="F211" s="36">
        <v>0</v>
      </c>
      <c r="G211" s="36">
        <v>1</v>
      </c>
      <c r="H211" s="36">
        <v>0</v>
      </c>
      <c r="I211" s="36">
        <v>2.2000000000000002</v>
      </c>
      <c r="J211" s="36">
        <v>0</v>
      </c>
      <c r="K211" s="85">
        <v>10</v>
      </c>
      <c r="L211" s="31">
        <f>SUM(D211:K211)</f>
        <v>17.2</v>
      </c>
      <c r="M211" s="31"/>
      <c r="N211" s="55">
        <f>L211*100/$L$8</f>
        <v>47.123287671232873</v>
      </c>
    </row>
    <row r="212" spans="1:14" x14ac:dyDescent="0.25">
      <c r="A212" s="92">
        <v>204</v>
      </c>
      <c r="B212" s="37" t="s">
        <v>643</v>
      </c>
      <c r="C212" s="20" t="s">
        <v>620</v>
      </c>
      <c r="D212" s="36">
        <v>2</v>
      </c>
      <c r="E212" s="36">
        <v>2</v>
      </c>
      <c r="F212" s="36">
        <v>0</v>
      </c>
      <c r="G212" s="36">
        <v>1</v>
      </c>
      <c r="H212" s="36">
        <v>0</v>
      </c>
      <c r="I212" s="36">
        <v>0</v>
      </c>
      <c r="J212" s="36">
        <v>2</v>
      </c>
      <c r="K212" s="31">
        <v>10</v>
      </c>
      <c r="L212" s="31">
        <f>SUM(D212:K212)</f>
        <v>17</v>
      </c>
      <c r="M212" s="31"/>
      <c r="N212" s="55">
        <f>L212*100/$L$8</f>
        <v>46.575342465753423</v>
      </c>
    </row>
    <row r="213" spans="1:14" x14ac:dyDescent="0.25">
      <c r="A213" s="92">
        <v>205</v>
      </c>
      <c r="B213" s="38" t="s">
        <v>355</v>
      </c>
      <c r="C213" s="20" t="s">
        <v>343</v>
      </c>
      <c r="D213" s="36">
        <v>3</v>
      </c>
      <c r="E213" s="36">
        <v>0.5</v>
      </c>
      <c r="F213" s="36">
        <v>0</v>
      </c>
      <c r="G213" s="36">
        <v>1</v>
      </c>
      <c r="H213" s="36">
        <v>0</v>
      </c>
      <c r="I213" s="36">
        <v>2.5</v>
      </c>
      <c r="J213" s="36">
        <v>0</v>
      </c>
      <c r="K213" s="31">
        <v>10</v>
      </c>
      <c r="L213" s="31">
        <f>SUM(D213:K213)</f>
        <v>17</v>
      </c>
      <c r="M213" s="31"/>
      <c r="N213" s="55">
        <f>L213*100/$L$8</f>
        <v>46.575342465753423</v>
      </c>
    </row>
    <row r="214" spans="1:14" x14ac:dyDescent="0.25">
      <c r="A214" s="92">
        <v>206</v>
      </c>
      <c r="B214" s="38" t="s">
        <v>254</v>
      </c>
      <c r="C214" s="20" t="s">
        <v>150</v>
      </c>
      <c r="D214" s="36">
        <v>4</v>
      </c>
      <c r="E214" s="36">
        <v>0</v>
      </c>
      <c r="F214" s="36">
        <v>0</v>
      </c>
      <c r="G214" s="36">
        <v>0</v>
      </c>
      <c r="H214" s="36">
        <v>0</v>
      </c>
      <c r="I214" s="36">
        <v>2.5</v>
      </c>
      <c r="J214" s="36">
        <v>0.5</v>
      </c>
      <c r="K214" s="99">
        <v>10</v>
      </c>
      <c r="L214" s="85">
        <f>SUM(D214:K214)</f>
        <v>17</v>
      </c>
      <c r="M214" s="99"/>
      <c r="N214" s="86">
        <f>L214*100/$L$8</f>
        <v>46.575342465753423</v>
      </c>
    </row>
    <row r="215" spans="1:14" x14ac:dyDescent="0.25">
      <c r="A215" s="92">
        <v>207</v>
      </c>
      <c r="B215" s="38" t="s">
        <v>644</v>
      </c>
      <c r="C215" s="20" t="s">
        <v>620</v>
      </c>
      <c r="D215" s="36">
        <v>2</v>
      </c>
      <c r="E215" s="36">
        <v>0</v>
      </c>
      <c r="F215" s="36">
        <v>0</v>
      </c>
      <c r="G215" s="36">
        <v>0</v>
      </c>
      <c r="H215" s="36">
        <v>0</v>
      </c>
      <c r="I215" s="36">
        <v>2.5</v>
      </c>
      <c r="J215" s="36">
        <v>2</v>
      </c>
      <c r="K215" s="85">
        <v>10</v>
      </c>
      <c r="L215" s="31">
        <f>SUM(D215:K215)</f>
        <v>16.5</v>
      </c>
      <c r="M215" s="31"/>
      <c r="N215" s="55">
        <f>L215*100/$L$8</f>
        <v>45.205479452054796</v>
      </c>
    </row>
    <row r="216" spans="1:14" x14ac:dyDescent="0.25">
      <c r="A216" s="92">
        <v>208</v>
      </c>
      <c r="B216" s="38" t="s">
        <v>409</v>
      </c>
      <c r="C216" s="20" t="s">
        <v>401</v>
      </c>
      <c r="D216" s="36">
        <v>2</v>
      </c>
      <c r="E216" s="36">
        <v>0</v>
      </c>
      <c r="F216" s="36">
        <v>0</v>
      </c>
      <c r="G216" s="36">
        <v>0</v>
      </c>
      <c r="H216" s="36">
        <v>0</v>
      </c>
      <c r="I216" s="36">
        <v>2.5</v>
      </c>
      <c r="J216" s="36">
        <v>2</v>
      </c>
      <c r="K216" s="31">
        <v>10</v>
      </c>
      <c r="L216" s="31">
        <f>SUM(D216:K216)</f>
        <v>16.5</v>
      </c>
      <c r="M216" s="31"/>
      <c r="N216" s="55">
        <f>L216*100/$L$8</f>
        <v>45.205479452054796</v>
      </c>
    </row>
    <row r="217" spans="1:14" x14ac:dyDescent="0.25">
      <c r="A217" s="92">
        <v>209</v>
      </c>
      <c r="B217" s="38" t="s">
        <v>544</v>
      </c>
      <c r="C217" s="20" t="s">
        <v>531</v>
      </c>
      <c r="D217" s="36">
        <v>0</v>
      </c>
      <c r="E217" s="36">
        <v>2</v>
      </c>
      <c r="F217" s="36">
        <v>0</v>
      </c>
      <c r="G217" s="36">
        <v>0</v>
      </c>
      <c r="H217" s="36">
        <v>0</v>
      </c>
      <c r="I217" s="36">
        <v>2.5</v>
      </c>
      <c r="J217" s="36">
        <v>2</v>
      </c>
      <c r="K217" s="99">
        <v>10</v>
      </c>
      <c r="L217" s="31">
        <f>SUM(D217:K217)</f>
        <v>16.5</v>
      </c>
      <c r="M217" s="31"/>
      <c r="N217" s="55">
        <f>L217*100/$L$8</f>
        <v>45.205479452054796</v>
      </c>
    </row>
    <row r="218" spans="1:14" x14ac:dyDescent="0.25">
      <c r="A218" s="92">
        <v>210</v>
      </c>
      <c r="B218" s="37" t="s">
        <v>356</v>
      </c>
      <c r="C218" s="49" t="s">
        <v>343</v>
      </c>
      <c r="D218" s="39">
        <v>6</v>
      </c>
      <c r="E218" s="39">
        <v>2</v>
      </c>
      <c r="F218" s="39">
        <v>1</v>
      </c>
      <c r="G218" s="39">
        <v>2</v>
      </c>
      <c r="H218" s="39">
        <v>1</v>
      </c>
      <c r="I218" s="39">
        <v>2.5</v>
      </c>
      <c r="J218" s="39">
        <v>2</v>
      </c>
      <c r="K218" s="102">
        <v>0</v>
      </c>
      <c r="L218" s="31">
        <f>SUM(D218:K218)</f>
        <v>16.5</v>
      </c>
      <c r="M218" s="31"/>
      <c r="N218" s="55">
        <f>L218*100/$L$8</f>
        <v>45.205479452054796</v>
      </c>
    </row>
    <row r="219" spans="1:14" x14ac:dyDescent="0.25">
      <c r="A219" s="92">
        <v>211</v>
      </c>
      <c r="B219" s="37" t="s">
        <v>646</v>
      </c>
      <c r="C219" s="20" t="s">
        <v>620</v>
      </c>
      <c r="D219" s="36">
        <v>2</v>
      </c>
      <c r="E219" s="36">
        <v>0</v>
      </c>
      <c r="F219" s="36">
        <v>0</v>
      </c>
      <c r="G219" s="36">
        <v>0</v>
      </c>
      <c r="H219" s="36">
        <v>0</v>
      </c>
      <c r="I219" s="36">
        <v>2.5</v>
      </c>
      <c r="J219" s="36">
        <v>2</v>
      </c>
      <c r="K219" s="31">
        <v>10</v>
      </c>
      <c r="L219" s="31">
        <f>SUM(D219:K219)</f>
        <v>16.5</v>
      </c>
      <c r="M219" s="31"/>
      <c r="N219" s="55">
        <f>L219*100/$L$8</f>
        <v>45.205479452054796</v>
      </c>
    </row>
    <row r="220" spans="1:14" x14ac:dyDescent="0.25">
      <c r="A220" s="92">
        <v>212</v>
      </c>
      <c r="B220" s="38" t="s">
        <v>255</v>
      </c>
      <c r="C220" s="20" t="s">
        <v>150</v>
      </c>
      <c r="D220" s="36">
        <v>2</v>
      </c>
      <c r="E220" s="36">
        <v>0</v>
      </c>
      <c r="F220" s="36">
        <v>0</v>
      </c>
      <c r="G220" s="36">
        <v>0</v>
      </c>
      <c r="H220" s="36">
        <v>0</v>
      </c>
      <c r="I220" s="36">
        <v>2.5</v>
      </c>
      <c r="J220" s="36">
        <v>2</v>
      </c>
      <c r="K220" s="31">
        <v>10</v>
      </c>
      <c r="L220" s="31">
        <f>SUM(D220:K220)</f>
        <v>16.5</v>
      </c>
      <c r="M220" s="31"/>
      <c r="N220" s="55">
        <f>L220*100/$L$8</f>
        <v>45.205479452054796</v>
      </c>
    </row>
    <row r="221" spans="1:14" x14ac:dyDescent="0.25">
      <c r="A221" s="92">
        <v>213</v>
      </c>
      <c r="B221" s="37" t="s">
        <v>704</v>
      </c>
      <c r="C221" s="20" t="s">
        <v>683</v>
      </c>
      <c r="D221" s="36">
        <v>6</v>
      </c>
      <c r="E221" s="36">
        <v>0</v>
      </c>
      <c r="F221" s="36">
        <v>0</v>
      </c>
      <c r="G221" s="36">
        <v>0</v>
      </c>
      <c r="H221" s="36">
        <v>1</v>
      </c>
      <c r="I221" s="36">
        <v>2.5</v>
      </c>
      <c r="J221" s="36">
        <v>2</v>
      </c>
      <c r="K221" s="99">
        <v>5</v>
      </c>
      <c r="L221" s="31">
        <f>SUM(D221:K221)</f>
        <v>16.5</v>
      </c>
      <c r="M221" s="31"/>
      <c r="N221" s="55">
        <f>L221*100/$L$8</f>
        <v>45.205479452054796</v>
      </c>
    </row>
    <row r="222" spans="1:14" x14ac:dyDescent="0.25">
      <c r="A222" s="92">
        <v>214</v>
      </c>
      <c r="B222" s="37" t="s">
        <v>140</v>
      </c>
      <c r="C222" s="20" t="s">
        <v>819</v>
      </c>
      <c r="D222" s="36">
        <v>5</v>
      </c>
      <c r="E222" s="36">
        <v>2</v>
      </c>
      <c r="F222" s="36">
        <v>3</v>
      </c>
      <c r="G222" s="36">
        <v>2</v>
      </c>
      <c r="H222" s="36">
        <v>0</v>
      </c>
      <c r="I222" s="36">
        <v>2.5</v>
      </c>
      <c r="J222" s="36">
        <v>2</v>
      </c>
      <c r="K222" s="31">
        <v>0</v>
      </c>
      <c r="L222" s="31">
        <f>SUM(D222:K222)</f>
        <v>16.5</v>
      </c>
      <c r="M222" s="31"/>
      <c r="N222" s="55">
        <f>L222*100/$L$8</f>
        <v>45.205479452054796</v>
      </c>
    </row>
    <row r="223" spans="1:14" x14ac:dyDescent="0.25">
      <c r="A223" s="92">
        <v>215</v>
      </c>
      <c r="B223" s="38" t="s">
        <v>651</v>
      </c>
      <c r="C223" s="20" t="s">
        <v>620</v>
      </c>
      <c r="D223" s="36">
        <v>2</v>
      </c>
      <c r="E223" s="36">
        <v>0</v>
      </c>
      <c r="F223" s="36">
        <v>0</v>
      </c>
      <c r="G223" s="36">
        <v>0</v>
      </c>
      <c r="H223" s="36">
        <v>0</v>
      </c>
      <c r="I223" s="36">
        <v>2.5</v>
      </c>
      <c r="J223" s="36">
        <v>2</v>
      </c>
      <c r="K223" s="54">
        <v>10</v>
      </c>
      <c r="L223" s="31">
        <f>SUM(D223:K223)</f>
        <v>16.5</v>
      </c>
      <c r="M223" s="31"/>
      <c r="N223" s="55">
        <f>L223*100/$L$8</f>
        <v>45.205479452054796</v>
      </c>
    </row>
    <row r="224" spans="1:14" x14ac:dyDescent="0.25">
      <c r="A224" s="92">
        <v>216</v>
      </c>
      <c r="B224" s="38" t="s">
        <v>256</v>
      </c>
      <c r="C224" s="20" t="s">
        <v>150</v>
      </c>
      <c r="D224" s="36">
        <v>3</v>
      </c>
      <c r="E224" s="36">
        <v>0</v>
      </c>
      <c r="F224" s="36">
        <v>0</v>
      </c>
      <c r="G224" s="36">
        <v>1</v>
      </c>
      <c r="H224" s="36">
        <v>0</v>
      </c>
      <c r="I224" s="36">
        <v>2.5</v>
      </c>
      <c r="J224" s="36">
        <v>0</v>
      </c>
      <c r="K224" s="99">
        <v>10</v>
      </c>
      <c r="L224" s="31">
        <f>SUM(D224:K224)</f>
        <v>16.5</v>
      </c>
      <c r="M224" s="31"/>
      <c r="N224" s="55">
        <f>L224*100/$L$8</f>
        <v>45.205479452054796</v>
      </c>
    </row>
    <row r="225" spans="1:14" x14ac:dyDescent="0.25">
      <c r="A225" s="92">
        <v>217</v>
      </c>
      <c r="B225" s="38" t="s">
        <v>50</v>
      </c>
      <c r="C225" s="20" t="s">
        <v>13</v>
      </c>
      <c r="D225" s="36">
        <v>3</v>
      </c>
      <c r="E225" s="36">
        <v>1</v>
      </c>
      <c r="F225" s="36">
        <v>0</v>
      </c>
      <c r="G225" s="36">
        <v>0</v>
      </c>
      <c r="H225" s="36">
        <v>0</v>
      </c>
      <c r="I225" s="36">
        <v>2.5</v>
      </c>
      <c r="J225" s="36">
        <v>0</v>
      </c>
      <c r="K225" s="99">
        <v>10</v>
      </c>
      <c r="L225" s="31">
        <f>SUM(D225:K225)</f>
        <v>16.5</v>
      </c>
      <c r="M225" s="99"/>
      <c r="N225" s="55">
        <f>L225*100/$L$8</f>
        <v>45.205479452054796</v>
      </c>
    </row>
    <row r="226" spans="1:14" x14ac:dyDescent="0.25">
      <c r="A226" s="92">
        <v>218</v>
      </c>
      <c r="B226" s="69" t="s">
        <v>870</v>
      </c>
      <c r="C226" s="89" t="s">
        <v>845</v>
      </c>
      <c r="D226" s="68">
        <v>4</v>
      </c>
      <c r="E226" s="68">
        <v>2</v>
      </c>
      <c r="F226" s="68">
        <v>3</v>
      </c>
      <c r="G226" s="68">
        <v>0</v>
      </c>
      <c r="H226" s="68">
        <v>3</v>
      </c>
      <c r="I226" s="87">
        <v>2.5</v>
      </c>
      <c r="J226" s="68">
        <v>2</v>
      </c>
      <c r="K226" s="68">
        <v>0</v>
      </c>
      <c r="L226" s="31">
        <f>SUM(D226:K226)</f>
        <v>16.5</v>
      </c>
      <c r="M226" s="36"/>
      <c r="N226" s="55">
        <f>L226*100/$L$8</f>
        <v>45.205479452054796</v>
      </c>
    </row>
    <row r="227" spans="1:14" x14ac:dyDescent="0.25">
      <c r="A227" s="92">
        <v>219</v>
      </c>
      <c r="B227" s="44" t="s">
        <v>56</v>
      </c>
      <c r="C227" s="98" t="s">
        <v>13</v>
      </c>
      <c r="D227" s="36">
        <v>2</v>
      </c>
      <c r="E227" s="36">
        <v>0</v>
      </c>
      <c r="F227" s="36">
        <v>0</v>
      </c>
      <c r="G227" s="36">
        <v>0</v>
      </c>
      <c r="H227" s="36">
        <v>0</v>
      </c>
      <c r="I227" s="36">
        <v>2.5</v>
      </c>
      <c r="J227" s="36">
        <v>2</v>
      </c>
      <c r="K227" s="99">
        <v>10</v>
      </c>
      <c r="L227" s="31">
        <f>SUM(D227:K227)</f>
        <v>16.5</v>
      </c>
      <c r="M227" s="31"/>
      <c r="N227" s="55">
        <f>L227*100/$L$8</f>
        <v>45.205479452054796</v>
      </c>
    </row>
    <row r="228" spans="1:14" x14ac:dyDescent="0.25">
      <c r="A228" s="92">
        <v>220</v>
      </c>
      <c r="B228" s="38" t="s">
        <v>658</v>
      </c>
      <c r="C228" s="98" t="s">
        <v>620</v>
      </c>
      <c r="D228" s="36">
        <v>2</v>
      </c>
      <c r="E228" s="36">
        <v>0</v>
      </c>
      <c r="F228" s="36">
        <v>0</v>
      </c>
      <c r="G228" s="36">
        <v>0</v>
      </c>
      <c r="H228" s="36">
        <v>0</v>
      </c>
      <c r="I228" s="36">
        <v>2.5</v>
      </c>
      <c r="J228" s="36">
        <v>2</v>
      </c>
      <c r="K228" s="31">
        <v>10</v>
      </c>
      <c r="L228" s="31">
        <f>SUM(D228:K228)</f>
        <v>16.5</v>
      </c>
      <c r="M228" s="31"/>
      <c r="N228" s="55">
        <f>L228*100/$L$8</f>
        <v>45.205479452054796</v>
      </c>
    </row>
    <row r="229" spans="1:14" x14ac:dyDescent="0.25">
      <c r="A229" s="92">
        <v>221</v>
      </c>
      <c r="B229" s="92" t="s">
        <v>942</v>
      </c>
      <c r="C229" s="96" t="s">
        <v>929</v>
      </c>
      <c r="D229" s="99">
        <v>1</v>
      </c>
      <c r="E229" s="99">
        <v>2</v>
      </c>
      <c r="F229" s="99">
        <v>0</v>
      </c>
      <c r="G229" s="99">
        <v>1</v>
      </c>
      <c r="H229" s="99">
        <v>0</v>
      </c>
      <c r="I229" s="99">
        <v>2</v>
      </c>
      <c r="J229" s="99">
        <v>0</v>
      </c>
      <c r="K229" s="31">
        <v>10</v>
      </c>
      <c r="L229" s="31">
        <f>SUM(D229:K229)</f>
        <v>16</v>
      </c>
      <c r="M229" s="31"/>
      <c r="N229" s="55">
        <f>L229*100/$L$8</f>
        <v>43.835616438356162</v>
      </c>
    </row>
    <row r="230" spans="1:14" x14ac:dyDescent="0.25">
      <c r="A230" s="92">
        <v>222</v>
      </c>
      <c r="B230" s="37" t="s">
        <v>827</v>
      </c>
      <c r="C230" s="98" t="s">
        <v>796</v>
      </c>
      <c r="D230" s="36">
        <v>4</v>
      </c>
      <c r="E230" s="36">
        <v>0</v>
      </c>
      <c r="F230" s="36">
        <v>0</v>
      </c>
      <c r="G230" s="36">
        <v>1</v>
      </c>
      <c r="H230" s="36">
        <v>0</v>
      </c>
      <c r="I230" s="36">
        <v>0</v>
      </c>
      <c r="J230" s="36">
        <v>1</v>
      </c>
      <c r="K230" s="31">
        <v>10</v>
      </c>
      <c r="L230" s="31">
        <f>SUM(D230:K230)</f>
        <v>16</v>
      </c>
      <c r="M230" s="31"/>
      <c r="N230" s="55">
        <f>L230*100/$L$8</f>
        <v>43.835616438356162</v>
      </c>
    </row>
    <row r="231" spans="1:14" x14ac:dyDescent="0.25">
      <c r="A231" s="92">
        <v>223</v>
      </c>
      <c r="B231" s="38" t="s">
        <v>584</v>
      </c>
      <c r="C231" s="98" t="s">
        <v>797</v>
      </c>
      <c r="D231" s="36">
        <v>6</v>
      </c>
      <c r="E231" s="36">
        <v>0</v>
      </c>
      <c r="F231" s="36">
        <v>0</v>
      </c>
      <c r="G231" s="36">
        <v>0</v>
      </c>
      <c r="H231" s="36">
        <v>0</v>
      </c>
      <c r="I231" s="36">
        <v>0</v>
      </c>
      <c r="J231" s="36">
        <v>0</v>
      </c>
      <c r="K231" s="99">
        <v>10</v>
      </c>
      <c r="L231" s="31">
        <f>SUM(D231:K231)</f>
        <v>16</v>
      </c>
      <c r="M231" s="31"/>
      <c r="N231" s="55">
        <f>L231*100/$L$8</f>
        <v>43.835616438356162</v>
      </c>
    </row>
    <row r="232" spans="1:14" x14ac:dyDescent="0.25">
      <c r="A232" s="92">
        <v>224</v>
      </c>
      <c r="B232" s="37" t="s">
        <v>438</v>
      </c>
      <c r="C232" s="98" t="s">
        <v>414</v>
      </c>
      <c r="D232" s="36">
        <v>10</v>
      </c>
      <c r="E232" s="36">
        <v>0</v>
      </c>
      <c r="F232" s="36">
        <v>0</v>
      </c>
      <c r="G232" s="36">
        <v>3</v>
      </c>
      <c r="H232" s="36">
        <v>0</v>
      </c>
      <c r="I232" s="36">
        <v>2</v>
      </c>
      <c r="J232" s="36">
        <v>1</v>
      </c>
      <c r="K232" s="31">
        <v>0</v>
      </c>
      <c r="L232" s="31">
        <f>SUM(D232:K232)</f>
        <v>16</v>
      </c>
      <c r="M232" s="31"/>
      <c r="N232" s="55">
        <f>L232*100/$L$8</f>
        <v>43.835616438356162</v>
      </c>
    </row>
    <row r="233" spans="1:14" x14ac:dyDescent="0.25">
      <c r="A233" s="92">
        <v>225</v>
      </c>
      <c r="B233" s="37" t="s">
        <v>208</v>
      </c>
      <c r="C233" s="98" t="s">
        <v>183</v>
      </c>
      <c r="D233" s="36">
        <v>3</v>
      </c>
      <c r="E233" s="36">
        <v>2</v>
      </c>
      <c r="F233" s="36">
        <v>0</v>
      </c>
      <c r="G233" s="36">
        <v>1</v>
      </c>
      <c r="H233" s="36">
        <v>0</v>
      </c>
      <c r="I233" s="36">
        <v>0</v>
      </c>
      <c r="J233" s="36">
        <v>0</v>
      </c>
      <c r="K233" s="99">
        <v>10</v>
      </c>
      <c r="L233" s="31">
        <f>SUM(D233:K233)</f>
        <v>16</v>
      </c>
      <c r="M233" s="31"/>
      <c r="N233" s="55">
        <f>L233*100/$L$8</f>
        <v>43.835616438356162</v>
      </c>
    </row>
    <row r="234" spans="1:14" x14ac:dyDescent="0.25">
      <c r="A234" s="92">
        <v>226</v>
      </c>
      <c r="B234" s="37" t="s">
        <v>358</v>
      </c>
      <c r="C234" s="38" t="s">
        <v>343</v>
      </c>
      <c r="D234" s="39">
        <v>3</v>
      </c>
      <c r="E234" s="39">
        <v>2</v>
      </c>
      <c r="F234" s="39">
        <v>1</v>
      </c>
      <c r="G234" s="39">
        <v>4</v>
      </c>
      <c r="H234" s="39">
        <v>1</v>
      </c>
      <c r="I234" s="39">
        <v>2.5</v>
      </c>
      <c r="J234" s="39">
        <v>2</v>
      </c>
      <c r="K234" s="102">
        <v>0</v>
      </c>
      <c r="L234" s="31">
        <f>SUM(D234:K234)</f>
        <v>15.5</v>
      </c>
      <c r="M234" s="31"/>
      <c r="N234" s="55">
        <f>L234*100/$L$8</f>
        <v>42.465753424657535</v>
      </c>
    </row>
    <row r="235" spans="1:14" x14ac:dyDescent="0.25">
      <c r="A235" s="92">
        <v>227</v>
      </c>
      <c r="B235" s="38" t="s">
        <v>209</v>
      </c>
      <c r="C235" s="98" t="s">
        <v>183</v>
      </c>
      <c r="D235" s="36">
        <v>0</v>
      </c>
      <c r="E235" s="36">
        <v>1</v>
      </c>
      <c r="F235" s="36">
        <v>0</v>
      </c>
      <c r="G235" s="36">
        <v>2</v>
      </c>
      <c r="H235" s="36">
        <v>0</v>
      </c>
      <c r="I235" s="36">
        <v>2.5</v>
      </c>
      <c r="J235" s="36">
        <v>0</v>
      </c>
      <c r="K235" s="31">
        <v>10</v>
      </c>
      <c r="L235" s="31">
        <f>SUM(D235:K235)</f>
        <v>15.5</v>
      </c>
      <c r="M235" s="31"/>
      <c r="N235" s="55">
        <f>L235*100/$L$8</f>
        <v>42.465753424657535</v>
      </c>
    </row>
    <row r="236" spans="1:14" x14ac:dyDescent="0.25">
      <c r="A236" s="92">
        <v>228</v>
      </c>
      <c r="B236" s="38" t="s">
        <v>257</v>
      </c>
      <c r="C236" s="98" t="s">
        <v>150</v>
      </c>
      <c r="D236" s="36">
        <v>2</v>
      </c>
      <c r="E236" s="36">
        <v>0</v>
      </c>
      <c r="F236" s="36">
        <v>0</v>
      </c>
      <c r="G236" s="36">
        <v>1</v>
      </c>
      <c r="H236" s="36">
        <v>0</v>
      </c>
      <c r="I236" s="36">
        <v>2.5</v>
      </c>
      <c r="J236" s="36">
        <v>0</v>
      </c>
      <c r="K236" s="99">
        <v>10</v>
      </c>
      <c r="L236" s="31">
        <f>SUM(D236:K236)</f>
        <v>15.5</v>
      </c>
      <c r="M236" s="31"/>
      <c r="N236" s="55">
        <f>L236*100/$L$8</f>
        <v>42.465753424657535</v>
      </c>
    </row>
    <row r="237" spans="1:14" x14ac:dyDescent="0.25">
      <c r="A237" s="92">
        <v>229</v>
      </c>
      <c r="B237" s="37" t="s">
        <v>292</v>
      </c>
      <c r="C237" s="98" t="s">
        <v>280</v>
      </c>
      <c r="D237" s="46">
        <v>1</v>
      </c>
      <c r="E237" s="46">
        <v>0</v>
      </c>
      <c r="F237" s="46">
        <v>0</v>
      </c>
      <c r="G237" s="46">
        <v>0</v>
      </c>
      <c r="H237" s="46">
        <v>0</v>
      </c>
      <c r="I237" s="46">
        <v>2.5</v>
      </c>
      <c r="J237" s="46">
        <v>2</v>
      </c>
      <c r="K237" s="18">
        <v>10</v>
      </c>
      <c r="L237" s="31">
        <f>SUM(D237:K237)</f>
        <v>15.5</v>
      </c>
      <c r="M237" s="31"/>
      <c r="N237" s="55">
        <f>L237*100/$L$8</f>
        <v>42.465753424657535</v>
      </c>
    </row>
    <row r="238" spans="1:14" ht="15.75" x14ac:dyDescent="0.25">
      <c r="A238" s="92">
        <v>230</v>
      </c>
      <c r="B238" s="94" t="s">
        <v>895</v>
      </c>
      <c r="C238" s="96" t="s">
        <v>912</v>
      </c>
      <c r="D238" s="99">
        <v>0</v>
      </c>
      <c r="E238" s="99">
        <v>1</v>
      </c>
      <c r="F238" s="99">
        <v>0</v>
      </c>
      <c r="G238" s="99">
        <v>0</v>
      </c>
      <c r="H238" s="99">
        <v>0</v>
      </c>
      <c r="I238" s="99">
        <v>2.5</v>
      </c>
      <c r="J238" s="99">
        <v>2</v>
      </c>
      <c r="K238" s="31">
        <v>10</v>
      </c>
      <c r="L238" s="31">
        <f>SUM(D238:K238)</f>
        <v>15.5</v>
      </c>
      <c r="M238" s="31"/>
      <c r="N238" s="55">
        <f>L238*100/$L$8</f>
        <v>42.465753424657535</v>
      </c>
    </row>
    <row r="239" spans="1:14" x14ac:dyDescent="0.25">
      <c r="A239" s="92">
        <v>231</v>
      </c>
      <c r="B239" s="45" t="s">
        <v>474</v>
      </c>
      <c r="C239" s="98" t="s">
        <v>795</v>
      </c>
      <c r="D239" s="36">
        <v>1</v>
      </c>
      <c r="E239" s="36">
        <v>2</v>
      </c>
      <c r="F239" s="36">
        <v>0</v>
      </c>
      <c r="G239" s="36">
        <v>0</v>
      </c>
      <c r="H239" s="36">
        <v>0</v>
      </c>
      <c r="I239" s="36">
        <v>2.5</v>
      </c>
      <c r="J239" s="36">
        <v>0</v>
      </c>
      <c r="K239" s="85">
        <v>10</v>
      </c>
      <c r="L239" s="31">
        <f>SUM(D239:K239)</f>
        <v>15.5</v>
      </c>
      <c r="M239" s="31"/>
      <c r="N239" s="55">
        <f>L239*100/$L$8</f>
        <v>42.465753424657535</v>
      </c>
    </row>
    <row r="240" spans="1:14" x14ac:dyDescent="0.25">
      <c r="A240" s="92">
        <v>232</v>
      </c>
      <c r="B240" s="37" t="s">
        <v>138</v>
      </c>
      <c r="C240" s="98" t="s">
        <v>819</v>
      </c>
      <c r="D240" s="36">
        <v>5</v>
      </c>
      <c r="E240" s="36">
        <v>2</v>
      </c>
      <c r="F240" s="36">
        <v>0</v>
      </c>
      <c r="G240" s="36">
        <v>4</v>
      </c>
      <c r="H240" s="36">
        <v>0</v>
      </c>
      <c r="I240" s="36">
        <v>2.5</v>
      </c>
      <c r="J240" s="36">
        <v>2</v>
      </c>
      <c r="K240" s="99">
        <v>0</v>
      </c>
      <c r="L240" s="31">
        <f>SUM(D240:K240)</f>
        <v>15.5</v>
      </c>
      <c r="M240" s="31"/>
      <c r="N240" s="55">
        <f>L240*100/$L$8</f>
        <v>42.465753424657535</v>
      </c>
    </row>
    <row r="241" spans="1:14" x14ac:dyDescent="0.25">
      <c r="A241" s="92">
        <v>233</v>
      </c>
      <c r="B241" s="37" t="s">
        <v>357</v>
      </c>
      <c r="C241" s="38" t="s">
        <v>343</v>
      </c>
      <c r="D241" s="39">
        <v>5</v>
      </c>
      <c r="E241" s="39">
        <v>2</v>
      </c>
      <c r="F241" s="39">
        <v>0</v>
      </c>
      <c r="G241" s="39">
        <v>4</v>
      </c>
      <c r="H241" s="39">
        <v>0</v>
      </c>
      <c r="I241" s="39">
        <v>2.5</v>
      </c>
      <c r="J241" s="39">
        <v>2</v>
      </c>
      <c r="K241" s="102">
        <v>0</v>
      </c>
      <c r="L241" s="31">
        <f>SUM(D241:K241)</f>
        <v>15.5</v>
      </c>
      <c r="M241" s="31"/>
      <c r="N241" s="55">
        <f>L241*100/$L$8</f>
        <v>42.465753424657535</v>
      </c>
    </row>
    <row r="242" spans="1:14" x14ac:dyDescent="0.25">
      <c r="A242" s="92">
        <v>234</v>
      </c>
      <c r="B242" s="38" t="s">
        <v>647</v>
      </c>
      <c r="C242" s="53" t="s">
        <v>620</v>
      </c>
      <c r="D242" s="36">
        <v>2</v>
      </c>
      <c r="E242" s="36">
        <v>0</v>
      </c>
      <c r="F242" s="36">
        <v>0</v>
      </c>
      <c r="G242" s="36">
        <v>1</v>
      </c>
      <c r="H242" s="36">
        <v>0</v>
      </c>
      <c r="I242" s="36">
        <v>0</v>
      </c>
      <c r="J242" s="36">
        <v>2</v>
      </c>
      <c r="K242" s="85">
        <v>10</v>
      </c>
      <c r="L242" s="31">
        <f>SUM(D242:K242)</f>
        <v>15</v>
      </c>
      <c r="M242" s="31"/>
      <c r="N242" s="55">
        <f>L242*100/$L$8</f>
        <v>41.095890410958901</v>
      </c>
    </row>
    <row r="243" spans="1:14" x14ac:dyDescent="0.25">
      <c r="A243" s="92">
        <v>235</v>
      </c>
      <c r="B243" s="37" t="s">
        <v>705</v>
      </c>
      <c r="C243" s="53" t="s">
        <v>683</v>
      </c>
      <c r="D243" s="36">
        <v>7</v>
      </c>
      <c r="E243" s="36">
        <v>2</v>
      </c>
      <c r="F243" s="36">
        <v>0</v>
      </c>
      <c r="G243" s="36">
        <v>2</v>
      </c>
      <c r="H243" s="36">
        <v>0</v>
      </c>
      <c r="I243" s="36">
        <v>2.5</v>
      </c>
      <c r="J243" s="36">
        <v>1.5</v>
      </c>
      <c r="K243" s="85">
        <v>0</v>
      </c>
      <c r="L243" s="31">
        <f>SUM(D243:K243)</f>
        <v>15</v>
      </c>
      <c r="M243" s="31"/>
      <c r="N243" s="55">
        <f>L243*100/$L$8</f>
        <v>41.095890410958901</v>
      </c>
    </row>
    <row r="244" spans="1:14" x14ac:dyDescent="0.25">
      <c r="A244" s="92">
        <v>236</v>
      </c>
      <c r="B244" s="37" t="s">
        <v>707</v>
      </c>
      <c r="C244" s="98" t="s">
        <v>683</v>
      </c>
      <c r="D244" s="36">
        <v>6</v>
      </c>
      <c r="E244" s="36">
        <v>0</v>
      </c>
      <c r="F244" s="36">
        <v>0</v>
      </c>
      <c r="G244" s="36">
        <v>0</v>
      </c>
      <c r="H244" s="36">
        <v>0</v>
      </c>
      <c r="I244" s="36">
        <v>2.5</v>
      </c>
      <c r="J244" s="36">
        <v>1.5</v>
      </c>
      <c r="K244" s="99">
        <v>5</v>
      </c>
      <c r="L244" s="31">
        <f>SUM(D244:K244)</f>
        <v>15</v>
      </c>
      <c r="M244" s="31"/>
      <c r="N244" s="55">
        <f>L244*100/$L$8</f>
        <v>41.095890410958901</v>
      </c>
    </row>
    <row r="245" spans="1:14" x14ac:dyDescent="0.25">
      <c r="A245" s="92">
        <v>237</v>
      </c>
      <c r="B245" s="37" t="s">
        <v>359</v>
      </c>
      <c r="C245" s="38" t="s">
        <v>343</v>
      </c>
      <c r="D245" s="39">
        <v>3</v>
      </c>
      <c r="E245" s="39">
        <v>0.5</v>
      </c>
      <c r="F245" s="39">
        <v>3</v>
      </c>
      <c r="G245" s="39">
        <v>4</v>
      </c>
      <c r="H245" s="39">
        <v>0</v>
      </c>
      <c r="I245" s="39">
        <v>2.5</v>
      </c>
      <c r="J245" s="39">
        <v>2</v>
      </c>
      <c r="K245" s="102">
        <v>0</v>
      </c>
      <c r="L245" s="31">
        <f>SUM(D245:K245)</f>
        <v>15</v>
      </c>
      <c r="M245" s="31"/>
      <c r="N245" s="55">
        <f>L245*100/$L$8</f>
        <v>41.095890410958901</v>
      </c>
    </row>
    <row r="246" spans="1:14" x14ac:dyDescent="0.25">
      <c r="A246" s="92">
        <v>238</v>
      </c>
      <c r="B246" s="92" t="s">
        <v>930</v>
      </c>
      <c r="C246" s="96" t="s">
        <v>929</v>
      </c>
      <c r="D246" s="99">
        <v>0</v>
      </c>
      <c r="E246" s="99">
        <v>0</v>
      </c>
      <c r="F246" s="99">
        <v>0</v>
      </c>
      <c r="G246" s="99">
        <v>0</v>
      </c>
      <c r="H246" s="99">
        <v>0</v>
      </c>
      <c r="I246" s="99">
        <v>2.5</v>
      </c>
      <c r="J246" s="99">
        <v>2</v>
      </c>
      <c r="K246" s="31">
        <v>10</v>
      </c>
      <c r="L246" s="31">
        <f>SUM(D246:K246)</f>
        <v>14.5</v>
      </c>
      <c r="M246" s="31"/>
      <c r="N246" s="55">
        <f>L246*100/$L$8</f>
        <v>39.726027397260275</v>
      </c>
    </row>
    <row r="247" spans="1:14" x14ac:dyDescent="0.25">
      <c r="A247" s="92">
        <v>239</v>
      </c>
      <c r="B247" s="37" t="s">
        <v>44</v>
      </c>
      <c r="C247" s="30" t="s">
        <v>13</v>
      </c>
      <c r="D247" s="36">
        <v>2</v>
      </c>
      <c r="E247" s="36">
        <v>0</v>
      </c>
      <c r="F247" s="36">
        <v>0</v>
      </c>
      <c r="G247" s="36">
        <v>0</v>
      </c>
      <c r="H247" s="36">
        <v>0</v>
      </c>
      <c r="I247" s="36">
        <v>2.5</v>
      </c>
      <c r="J247" s="36">
        <v>0</v>
      </c>
      <c r="K247" s="31">
        <v>10</v>
      </c>
      <c r="L247" s="31">
        <f>SUM(D247:K247)</f>
        <v>14.5</v>
      </c>
      <c r="M247" s="31"/>
      <c r="N247" s="55">
        <f>L247*100/$L$8</f>
        <v>39.726027397260275</v>
      </c>
    </row>
    <row r="248" spans="1:14" x14ac:dyDescent="0.25">
      <c r="A248" s="92">
        <v>240</v>
      </c>
      <c r="B248" s="37" t="s">
        <v>702</v>
      </c>
      <c r="C248" s="98" t="s">
        <v>683</v>
      </c>
      <c r="D248" s="36">
        <v>8</v>
      </c>
      <c r="E248" s="36">
        <v>0</v>
      </c>
      <c r="F248" s="36">
        <v>0</v>
      </c>
      <c r="G248" s="36">
        <v>2</v>
      </c>
      <c r="H248" s="36">
        <v>0</v>
      </c>
      <c r="I248" s="36">
        <v>2.5</v>
      </c>
      <c r="J248" s="36">
        <v>2</v>
      </c>
      <c r="K248" s="31">
        <v>0</v>
      </c>
      <c r="L248" s="31">
        <f>SUM(D248:K248)</f>
        <v>14.5</v>
      </c>
      <c r="M248" s="31"/>
      <c r="N248" s="55">
        <f>L248*100/$L$8</f>
        <v>39.726027397260275</v>
      </c>
    </row>
    <row r="249" spans="1:14" x14ac:dyDescent="0.25">
      <c r="A249" s="92">
        <v>241</v>
      </c>
      <c r="B249" s="92" t="s">
        <v>899</v>
      </c>
      <c r="C249" s="96" t="s">
        <v>912</v>
      </c>
      <c r="D249" s="99">
        <v>2</v>
      </c>
      <c r="E249" s="99">
        <v>0</v>
      </c>
      <c r="F249" s="99">
        <v>0</v>
      </c>
      <c r="G249" s="99">
        <v>0</v>
      </c>
      <c r="H249" s="99">
        <v>0</v>
      </c>
      <c r="I249" s="99">
        <v>2.5</v>
      </c>
      <c r="J249" s="99">
        <v>0</v>
      </c>
      <c r="K249" s="31">
        <v>10</v>
      </c>
      <c r="L249" s="31">
        <f>SUM(D249:K249)</f>
        <v>14.5</v>
      </c>
      <c r="M249" s="31"/>
      <c r="N249" s="55">
        <f>L249*100/$L$8</f>
        <v>39.726027397260275</v>
      </c>
    </row>
    <row r="250" spans="1:14" x14ac:dyDescent="0.25">
      <c r="A250" s="92">
        <v>242</v>
      </c>
      <c r="B250" s="92" t="s">
        <v>902</v>
      </c>
      <c r="C250" s="96" t="s">
        <v>912</v>
      </c>
      <c r="D250" s="99">
        <v>2</v>
      </c>
      <c r="E250" s="99">
        <v>0</v>
      </c>
      <c r="F250" s="99">
        <v>0</v>
      </c>
      <c r="G250" s="99">
        <v>0</v>
      </c>
      <c r="H250" s="99">
        <v>0</v>
      </c>
      <c r="I250" s="99">
        <v>2.5</v>
      </c>
      <c r="J250" s="99">
        <v>0</v>
      </c>
      <c r="K250" s="31">
        <v>10</v>
      </c>
      <c r="L250" s="31">
        <f>SUM(D250:K250)</f>
        <v>14.5</v>
      </c>
      <c r="M250" s="31"/>
      <c r="N250" s="55">
        <f>L250*100/$L$8</f>
        <v>39.726027397260275</v>
      </c>
    </row>
    <row r="251" spans="1:14" x14ac:dyDescent="0.25">
      <c r="A251" s="92">
        <v>243</v>
      </c>
      <c r="B251" s="38" t="s">
        <v>258</v>
      </c>
      <c r="C251" s="30" t="s">
        <v>150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2.5</v>
      </c>
      <c r="J251" s="36">
        <v>2</v>
      </c>
      <c r="K251" s="31">
        <v>10</v>
      </c>
      <c r="L251" s="31">
        <f>SUM(D251:K251)</f>
        <v>14.5</v>
      </c>
      <c r="M251" s="31"/>
      <c r="N251" s="55">
        <f>L251*100/$L$8</f>
        <v>39.726027397260275</v>
      </c>
    </row>
    <row r="252" spans="1:14" x14ac:dyDescent="0.25">
      <c r="A252" s="92">
        <v>244</v>
      </c>
      <c r="B252" s="37" t="s">
        <v>210</v>
      </c>
      <c r="C252" s="30" t="s">
        <v>183</v>
      </c>
      <c r="D252" s="36">
        <v>5</v>
      </c>
      <c r="E252" s="36">
        <v>0</v>
      </c>
      <c r="F252" s="36">
        <v>0</v>
      </c>
      <c r="G252" s="36">
        <v>3</v>
      </c>
      <c r="H252" s="36">
        <v>1</v>
      </c>
      <c r="I252" s="36">
        <v>2.5</v>
      </c>
      <c r="J252" s="36">
        <v>2</v>
      </c>
      <c r="K252" s="31">
        <v>0</v>
      </c>
      <c r="L252" s="31">
        <f>SUM(D252:K252)</f>
        <v>13.5</v>
      </c>
      <c r="M252" s="31"/>
      <c r="N252" s="55">
        <f>L252*100/$L$8</f>
        <v>36.986301369863014</v>
      </c>
    </row>
    <row r="253" spans="1:14" x14ac:dyDescent="0.25">
      <c r="A253" s="92">
        <v>245</v>
      </c>
      <c r="B253" s="38" t="s">
        <v>211</v>
      </c>
      <c r="C253" s="98" t="s">
        <v>183</v>
      </c>
      <c r="D253" s="36">
        <v>3</v>
      </c>
      <c r="E253" s="36">
        <v>0</v>
      </c>
      <c r="F253" s="36">
        <v>0</v>
      </c>
      <c r="G253" s="36">
        <v>2</v>
      </c>
      <c r="H253" s="36">
        <v>1</v>
      </c>
      <c r="I253" s="36">
        <v>2.5</v>
      </c>
      <c r="J253" s="36">
        <v>2</v>
      </c>
      <c r="K253" s="99">
        <v>3</v>
      </c>
      <c r="L253" s="31">
        <f>SUM(D253:K253)</f>
        <v>13.5</v>
      </c>
      <c r="M253" s="31"/>
      <c r="N253" s="55">
        <f>L253*100/$L$8</f>
        <v>36.986301369863014</v>
      </c>
    </row>
    <row r="254" spans="1:14" x14ac:dyDescent="0.25">
      <c r="A254" s="92">
        <v>246</v>
      </c>
      <c r="B254" s="38" t="s">
        <v>38</v>
      </c>
      <c r="C254" s="30" t="s">
        <v>13</v>
      </c>
      <c r="D254" s="36">
        <v>1</v>
      </c>
      <c r="E254" s="36">
        <v>0</v>
      </c>
      <c r="F254" s="36">
        <v>0</v>
      </c>
      <c r="G254" s="36">
        <v>0</v>
      </c>
      <c r="H254" s="36">
        <v>0</v>
      </c>
      <c r="I254" s="36">
        <v>2.5</v>
      </c>
      <c r="J254" s="36">
        <v>0</v>
      </c>
      <c r="K254" s="31">
        <v>10</v>
      </c>
      <c r="L254" s="31">
        <f>SUM(D254:K254)</f>
        <v>13.5</v>
      </c>
      <c r="M254" s="31"/>
      <c r="N254" s="55">
        <f>L254*100/$L$8</f>
        <v>36.986301369863014</v>
      </c>
    </row>
    <row r="255" spans="1:14" x14ac:dyDescent="0.25">
      <c r="A255" s="92">
        <v>247</v>
      </c>
      <c r="B255" s="45" t="s">
        <v>466</v>
      </c>
      <c r="C255" s="98" t="s">
        <v>795</v>
      </c>
      <c r="D255" s="36">
        <v>2</v>
      </c>
      <c r="E255" s="36">
        <v>0</v>
      </c>
      <c r="F255" s="36">
        <v>0</v>
      </c>
      <c r="G255" s="36">
        <v>0</v>
      </c>
      <c r="H255" s="36">
        <v>0</v>
      </c>
      <c r="I255" s="36">
        <v>1.5</v>
      </c>
      <c r="J255" s="36">
        <v>0</v>
      </c>
      <c r="K255" s="99">
        <v>10</v>
      </c>
      <c r="L255" s="31">
        <f>SUM(D255:K255)</f>
        <v>13.5</v>
      </c>
      <c r="M255" s="31"/>
      <c r="N255" s="55">
        <f>L255*100/$L$8</f>
        <v>36.986301369863014</v>
      </c>
    </row>
    <row r="256" spans="1:14" x14ac:dyDescent="0.25">
      <c r="A256" s="92">
        <v>248</v>
      </c>
      <c r="B256" s="37" t="s">
        <v>212</v>
      </c>
      <c r="C256" s="30" t="s">
        <v>183</v>
      </c>
      <c r="D256" s="36">
        <v>3</v>
      </c>
      <c r="E256" s="36">
        <v>2</v>
      </c>
      <c r="F256" s="36">
        <v>0</v>
      </c>
      <c r="G256" s="36">
        <v>2</v>
      </c>
      <c r="H256" s="36">
        <v>1</v>
      </c>
      <c r="I256" s="36">
        <v>2.5</v>
      </c>
      <c r="J256" s="36">
        <v>2</v>
      </c>
      <c r="K256" s="85">
        <v>1</v>
      </c>
      <c r="L256" s="31">
        <f>SUM(D256:K256)</f>
        <v>13.5</v>
      </c>
      <c r="M256" s="31"/>
      <c r="N256" s="55">
        <f>L256*100/$L$8</f>
        <v>36.986301369863014</v>
      </c>
    </row>
    <row r="257" spans="1:14" x14ac:dyDescent="0.25">
      <c r="A257" s="92">
        <v>249</v>
      </c>
      <c r="B257" s="38" t="s">
        <v>580</v>
      </c>
      <c r="C257" s="98" t="s">
        <v>797</v>
      </c>
      <c r="D257" s="36">
        <v>5</v>
      </c>
      <c r="E257" s="36">
        <v>2</v>
      </c>
      <c r="F257" s="36">
        <v>0</v>
      </c>
      <c r="G257" s="36">
        <v>2</v>
      </c>
      <c r="H257" s="36">
        <v>0</v>
      </c>
      <c r="I257" s="12">
        <v>2.5</v>
      </c>
      <c r="J257" s="36">
        <v>2</v>
      </c>
      <c r="K257" s="99">
        <v>0</v>
      </c>
      <c r="L257" s="31">
        <f>SUM(D257:K257)</f>
        <v>13.5</v>
      </c>
      <c r="M257" s="31"/>
      <c r="N257" s="55">
        <f>L257*100/$L$8</f>
        <v>36.986301369863014</v>
      </c>
    </row>
    <row r="258" spans="1:14" x14ac:dyDescent="0.25">
      <c r="A258" s="92">
        <v>250</v>
      </c>
      <c r="B258" s="96" t="s">
        <v>909</v>
      </c>
      <c r="C258" s="96" t="s">
        <v>912</v>
      </c>
      <c r="D258" s="100">
        <v>2</v>
      </c>
      <c r="E258" s="100">
        <v>0</v>
      </c>
      <c r="F258" s="100">
        <v>0</v>
      </c>
      <c r="G258" s="100">
        <v>0</v>
      </c>
      <c r="H258" s="100">
        <v>0</v>
      </c>
      <c r="I258" s="100">
        <v>1.5</v>
      </c>
      <c r="J258" s="100">
        <v>0</v>
      </c>
      <c r="K258" s="100">
        <v>10</v>
      </c>
      <c r="L258" s="31">
        <f>SUM(D258:K258)</f>
        <v>13.5</v>
      </c>
      <c r="M258" s="31"/>
      <c r="N258" s="55">
        <f>L258*100/$L$8</f>
        <v>36.986301369863014</v>
      </c>
    </row>
    <row r="259" spans="1:14" x14ac:dyDescent="0.25">
      <c r="A259" s="92">
        <v>251</v>
      </c>
      <c r="B259" s="45" t="s">
        <v>470</v>
      </c>
      <c r="C259" s="98" t="s">
        <v>795</v>
      </c>
      <c r="D259" s="36">
        <v>4</v>
      </c>
      <c r="E259" s="36">
        <v>0</v>
      </c>
      <c r="F259" s="36">
        <v>0</v>
      </c>
      <c r="G259" s="36">
        <v>4</v>
      </c>
      <c r="H259" s="36">
        <v>1</v>
      </c>
      <c r="I259" s="36">
        <v>2.5</v>
      </c>
      <c r="J259" s="36">
        <v>2</v>
      </c>
      <c r="K259" s="99">
        <v>0</v>
      </c>
      <c r="L259" s="31">
        <f>SUM(D259:K259)</f>
        <v>13.5</v>
      </c>
      <c r="M259" s="31"/>
      <c r="N259" s="55">
        <f>L259*100/$L$8</f>
        <v>36.986301369863014</v>
      </c>
    </row>
    <row r="260" spans="1:14" x14ac:dyDescent="0.25">
      <c r="A260" s="92">
        <v>252</v>
      </c>
      <c r="B260" s="45" t="s">
        <v>472</v>
      </c>
      <c r="C260" s="30" t="s">
        <v>795</v>
      </c>
      <c r="D260" s="36">
        <v>3</v>
      </c>
      <c r="E260" s="36">
        <v>2</v>
      </c>
      <c r="F260" s="36">
        <v>0</v>
      </c>
      <c r="G260" s="36">
        <v>4</v>
      </c>
      <c r="H260" s="36">
        <v>0</v>
      </c>
      <c r="I260" s="36">
        <v>2.5</v>
      </c>
      <c r="J260" s="36">
        <v>2</v>
      </c>
      <c r="K260" s="99">
        <v>0</v>
      </c>
      <c r="L260" s="31">
        <f>SUM(D260:K260)</f>
        <v>13.5</v>
      </c>
      <c r="M260" s="31"/>
      <c r="N260" s="55">
        <f>L260*100/$L$8</f>
        <v>36.986301369863014</v>
      </c>
    </row>
    <row r="261" spans="1:14" x14ac:dyDescent="0.25">
      <c r="A261" s="92">
        <v>253</v>
      </c>
      <c r="B261" s="38" t="s">
        <v>588</v>
      </c>
      <c r="C261" s="30" t="s">
        <v>797</v>
      </c>
      <c r="D261" s="36">
        <v>6</v>
      </c>
      <c r="E261" s="36">
        <v>2</v>
      </c>
      <c r="F261" s="36">
        <v>0</v>
      </c>
      <c r="G261" s="36">
        <v>2</v>
      </c>
      <c r="H261" s="36">
        <v>1</v>
      </c>
      <c r="I261" s="36">
        <v>2.5</v>
      </c>
      <c r="J261" s="36">
        <v>0</v>
      </c>
      <c r="K261" s="31">
        <v>0</v>
      </c>
      <c r="L261" s="31">
        <f>SUM(D261:K261)</f>
        <v>13.5</v>
      </c>
      <c r="M261" s="31"/>
      <c r="N261" s="55">
        <f>L261*100/$L$8</f>
        <v>36.986301369863014</v>
      </c>
    </row>
    <row r="262" spans="1:14" x14ac:dyDescent="0.25">
      <c r="A262" s="92">
        <v>254</v>
      </c>
      <c r="B262" s="38" t="s">
        <v>55</v>
      </c>
      <c r="C262" s="30" t="s">
        <v>13</v>
      </c>
      <c r="D262" s="36">
        <v>4</v>
      </c>
      <c r="E262" s="36">
        <v>0</v>
      </c>
      <c r="F262" s="36">
        <v>1</v>
      </c>
      <c r="G262" s="36">
        <v>4</v>
      </c>
      <c r="H262" s="36">
        <v>0</v>
      </c>
      <c r="I262" s="36">
        <v>2.5</v>
      </c>
      <c r="J262" s="36">
        <v>1.5</v>
      </c>
      <c r="K262" s="31">
        <v>0</v>
      </c>
      <c r="L262" s="31">
        <f>SUM(D262:K262)</f>
        <v>13</v>
      </c>
      <c r="M262" s="31"/>
      <c r="N262" s="55">
        <f>L262*100/$L$8</f>
        <v>35.61643835616438</v>
      </c>
    </row>
    <row r="263" spans="1:14" x14ac:dyDescent="0.25">
      <c r="A263" s="92">
        <v>255</v>
      </c>
      <c r="B263" s="38" t="s">
        <v>259</v>
      </c>
      <c r="C263" s="30" t="s">
        <v>150</v>
      </c>
      <c r="D263" s="36">
        <v>6</v>
      </c>
      <c r="E263" s="36">
        <v>2</v>
      </c>
      <c r="F263" s="36">
        <v>0</v>
      </c>
      <c r="G263" s="36">
        <v>0</v>
      </c>
      <c r="H263" s="36">
        <v>0</v>
      </c>
      <c r="I263" s="36">
        <v>2.5</v>
      </c>
      <c r="J263" s="36">
        <v>2</v>
      </c>
      <c r="K263" s="31">
        <v>0</v>
      </c>
      <c r="L263" s="31">
        <f>SUM(D263:K263)</f>
        <v>12.5</v>
      </c>
      <c r="M263" s="31"/>
      <c r="N263" s="55">
        <f>L263*100/$L$8</f>
        <v>34.246575342465754</v>
      </c>
    </row>
    <row r="264" spans="1:14" x14ac:dyDescent="0.25">
      <c r="A264" s="92">
        <v>256</v>
      </c>
      <c r="B264" s="38" t="s">
        <v>703</v>
      </c>
      <c r="C264" s="30" t="s">
        <v>683</v>
      </c>
      <c r="D264" s="36">
        <v>5</v>
      </c>
      <c r="E264" s="36">
        <v>0</v>
      </c>
      <c r="F264" s="36">
        <v>0</v>
      </c>
      <c r="G264" s="36">
        <v>2</v>
      </c>
      <c r="H264" s="36">
        <v>1</v>
      </c>
      <c r="I264" s="36">
        <v>2.5</v>
      </c>
      <c r="J264" s="36">
        <v>2</v>
      </c>
      <c r="K264" s="31">
        <v>0</v>
      </c>
      <c r="L264" s="31">
        <f>SUM(D264:K264)</f>
        <v>12.5</v>
      </c>
      <c r="M264" s="31"/>
      <c r="N264" s="55">
        <f>L264*100/$L$8</f>
        <v>34.246575342465754</v>
      </c>
    </row>
    <row r="265" spans="1:14" x14ac:dyDescent="0.25">
      <c r="A265" s="92">
        <v>257</v>
      </c>
      <c r="B265" s="37" t="s">
        <v>214</v>
      </c>
      <c r="C265" s="30" t="s">
        <v>183</v>
      </c>
      <c r="D265" s="36">
        <v>3</v>
      </c>
      <c r="E265" s="36">
        <v>2</v>
      </c>
      <c r="F265" s="36">
        <v>0</v>
      </c>
      <c r="G265" s="36">
        <v>2</v>
      </c>
      <c r="H265" s="36">
        <v>0</v>
      </c>
      <c r="I265" s="36">
        <v>2.5</v>
      </c>
      <c r="J265" s="36">
        <v>2</v>
      </c>
      <c r="K265" s="85">
        <v>1</v>
      </c>
      <c r="L265" s="31">
        <f>SUM(D265:K265)</f>
        <v>12.5</v>
      </c>
      <c r="M265" s="31"/>
      <c r="N265" s="55">
        <f>L265*100/$L$8</f>
        <v>34.246575342465754</v>
      </c>
    </row>
    <row r="266" spans="1:14" x14ac:dyDescent="0.25">
      <c r="A266" s="92">
        <v>258</v>
      </c>
      <c r="B266" s="38" t="s">
        <v>213</v>
      </c>
      <c r="C266" s="53" t="s">
        <v>183</v>
      </c>
      <c r="D266" s="36">
        <v>2</v>
      </c>
      <c r="E266" s="36">
        <v>0</v>
      </c>
      <c r="F266" s="36">
        <v>0</v>
      </c>
      <c r="G266" s="36">
        <v>1</v>
      </c>
      <c r="H266" s="36">
        <v>0</v>
      </c>
      <c r="I266" s="36">
        <v>2.5</v>
      </c>
      <c r="J266" s="36">
        <v>0</v>
      </c>
      <c r="K266" s="85">
        <v>7</v>
      </c>
      <c r="L266" s="31">
        <f>SUM(D266:K266)</f>
        <v>12.5</v>
      </c>
      <c r="M266" s="31"/>
      <c r="N266" s="55">
        <f>L266*100/$L$8</f>
        <v>34.246575342465754</v>
      </c>
    </row>
    <row r="267" spans="1:14" x14ac:dyDescent="0.25">
      <c r="A267" s="92">
        <v>259</v>
      </c>
      <c r="B267" s="38" t="s">
        <v>260</v>
      </c>
      <c r="C267" s="30" t="s">
        <v>150</v>
      </c>
      <c r="D267" s="36">
        <v>5</v>
      </c>
      <c r="E267" s="36">
        <v>0</v>
      </c>
      <c r="F267" s="36">
        <v>0</v>
      </c>
      <c r="G267" s="36">
        <v>2</v>
      </c>
      <c r="H267" s="36">
        <v>1</v>
      </c>
      <c r="I267" s="36">
        <v>2.5</v>
      </c>
      <c r="J267" s="36">
        <v>2</v>
      </c>
      <c r="K267" s="31">
        <v>0</v>
      </c>
      <c r="L267" s="31">
        <f>SUM(D267:K267)</f>
        <v>12.5</v>
      </c>
      <c r="M267" s="31"/>
      <c r="N267" s="55">
        <f>L267*100/$L$8</f>
        <v>34.246575342465754</v>
      </c>
    </row>
    <row r="268" spans="1:14" x14ac:dyDescent="0.25">
      <c r="A268" s="92">
        <v>260</v>
      </c>
      <c r="B268" s="92" t="s">
        <v>946</v>
      </c>
      <c r="C268" s="96" t="s">
        <v>929</v>
      </c>
      <c r="D268" s="99">
        <v>1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1</v>
      </c>
      <c r="K268" s="85">
        <v>10</v>
      </c>
      <c r="L268" s="31">
        <f>SUM(D268:K268)</f>
        <v>12</v>
      </c>
      <c r="M268" s="31"/>
      <c r="N268" s="55">
        <f>L268*100/$L$8</f>
        <v>32.876712328767127</v>
      </c>
    </row>
    <row r="269" spans="1:14" ht="15.75" x14ac:dyDescent="0.25">
      <c r="A269" s="92">
        <v>261</v>
      </c>
      <c r="B269" s="97" t="s">
        <v>910</v>
      </c>
      <c r="C269" s="96" t="s">
        <v>912</v>
      </c>
      <c r="D269" s="100">
        <v>4</v>
      </c>
      <c r="E269" s="100">
        <v>2</v>
      </c>
      <c r="F269" s="100">
        <v>1</v>
      </c>
      <c r="G269" s="100">
        <v>0</v>
      </c>
      <c r="H269" s="100">
        <v>0</v>
      </c>
      <c r="I269" s="100">
        <v>2.5</v>
      </c>
      <c r="J269" s="100">
        <v>2</v>
      </c>
      <c r="K269" s="100">
        <v>0</v>
      </c>
      <c r="L269" s="31">
        <f>SUM(D269:K269)</f>
        <v>11.5</v>
      </c>
      <c r="M269" s="31"/>
      <c r="N269" s="55">
        <f>L269*100/$L$8</f>
        <v>31.506849315068493</v>
      </c>
    </row>
    <row r="270" spans="1:14" x14ac:dyDescent="0.25">
      <c r="A270" s="92">
        <v>262</v>
      </c>
      <c r="B270" s="95" t="s">
        <v>900</v>
      </c>
      <c r="C270" s="96" t="s">
        <v>912</v>
      </c>
      <c r="D270" s="99">
        <v>3</v>
      </c>
      <c r="E270" s="99">
        <v>0</v>
      </c>
      <c r="F270" s="99">
        <v>0</v>
      </c>
      <c r="G270" s="99">
        <v>0</v>
      </c>
      <c r="H270" s="99">
        <v>0</v>
      </c>
      <c r="I270" s="99">
        <v>1.5</v>
      </c>
      <c r="J270" s="99">
        <v>0</v>
      </c>
      <c r="K270" s="31">
        <v>7</v>
      </c>
      <c r="L270" s="31">
        <f>SUM(D270:K270)</f>
        <v>11.5</v>
      </c>
      <c r="M270" s="31"/>
      <c r="N270" s="55">
        <f>L270*100/$L$8</f>
        <v>31.506849315068493</v>
      </c>
    </row>
    <row r="271" spans="1:14" ht="15.75" x14ac:dyDescent="0.25">
      <c r="A271" s="92">
        <v>263</v>
      </c>
      <c r="B271" s="93" t="s">
        <v>901</v>
      </c>
      <c r="C271" s="96" t="s">
        <v>912</v>
      </c>
      <c r="D271" s="99">
        <v>1</v>
      </c>
      <c r="E271" s="99">
        <v>0</v>
      </c>
      <c r="F271" s="99">
        <v>1</v>
      </c>
      <c r="G271" s="99">
        <v>0</v>
      </c>
      <c r="H271" s="99">
        <v>0</v>
      </c>
      <c r="I271" s="99">
        <v>2.5</v>
      </c>
      <c r="J271" s="99">
        <v>0</v>
      </c>
      <c r="K271" s="85">
        <v>7</v>
      </c>
      <c r="L271" s="31">
        <f>SUM(D271:K271)</f>
        <v>11.5</v>
      </c>
      <c r="M271" s="31"/>
      <c r="N271" s="55">
        <f>L271*100/$L$8</f>
        <v>31.506849315068493</v>
      </c>
    </row>
    <row r="272" spans="1:14" x14ac:dyDescent="0.25">
      <c r="A272" s="92">
        <v>264</v>
      </c>
      <c r="B272" s="38" t="s">
        <v>261</v>
      </c>
      <c r="C272" s="30" t="s">
        <v>150</v>
      </c>
      <c r="D272" s="36">
        <v>5</v>
      </c>
      <c r="E272" s="36">
        <v>2</v>
      </c>
      <c r="F272" s="36">
        <v>0</v>
      </c>
      <c r="G272" s="36">
        <v>0</v>
      </c>
      <c r="H272" s="36">
        <v>0</v>
      </c>
      <c r="I272" s="36">
        <v>2.5</v>
      </c>
      <c r="J272" s="36">
        <v>2</v>
      </c>
      <c r="K272" s="99">
        <v>0</v>
      </c>
      <c r="L272" s="31">
        <f>SUM(D272:K272)</f>
        <v>11.5</v>
      </c>
      <c r="M272" s="31"/>
      <c r="N272" s="55">
        <f>L272*100/$L$8</f>
        <v>31.506849315068493</v>
      </c>
    </row>
    <row r="273" spans="1:14" x14ac:dyDescent="0.25">
      <c r="A273" s="92">
        <v>265</v>
      </c>
      <c r="B273" s="37" t="s">
        <v>708</v>
      </c>
      <c r="C273" s="30" t="s">
        <v>683</v>
      </c>
      <c r="D273" s="36">
        <v>5</v>
      </c>
      <c r="E273" s="36">
        <v>0</v>
      </c>
      <c r="F273" s="36">
        <v>0</v>
      </c>
      <c r="G273" s="36">
        <v>2</v>
      </c>
      <c r="H273" s="36">
        <v>0</v>
      </c>
      <c r="I273" s="36">
        <v>2.5</v>
      </c>
      <c r="J273" s="36">
        <v>2</v>
      </c>
      <c r="K273" s="31">
        <v>0</v>
      </c>
      <c r="L273" s="31">
        <f>SUM(D273:K273)</f>
        <v>11.5</v>
      </c>
      <c r="M273" s="31"/>
      <c r="N273" s="55">
        <f>L273*100/$L$8</f>
        <v>31.506849315068493</v>
      </c>
    </row>
    <row r="274" spans="1:14" x14ac:dyDescent="0.25">
      <c r="A274" s="92">
        <v>266</v>
      </c>
      <c r="B274" s="37" t="s">
        <v>360</v>
      </c>
      <c r="C274" s="38" t="s">
        <v>343</v>
      </c>
      <c r="D274" s="39">
        <v>3</v>
      </c>
      <c r="E274" s="39">
        <v>0.5</v>
      </c>
      <c r="F274" s="39">
        <v>0</v>
      </c>
      <c r="G274" s="39">
        <v>2</v>
      </c>
      <c r="H274" s="39">
        <v>1</v>
      </c>
      <c r="I274" s="39">
        <v>2.5</v>
      </c>
      <c r="J274" s="39">
        <v>2</v>
      </c>
      <c r="K274" s="102">
        <v>0</v>
      </c>
      <c r="L274" s="31">
        <f>SUM(D274:K274)</f>
        <v>11</v>
      </c>
      <c r="M274" s="31"/>
      <c r="N274" s="55">
        <f>L274*100/$L$8</f>
        <v>30.136986301369863</v>
      </c>
    </row>
    <row r="275" spans="1:14" x14ac:dyDescent="0.25">
      <c r="A275" s="92">
        <v>267</v>
      </c>
      <c r="B275" s="38" t="s">
        <v>262</v>
      </c>
      <c r="C275" s="30" t="s">
        <v>150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6">
        <v>1</v>
      </c>
      <c r="J275" s="36">
        <v>0</v>
      </c>
      <c r="K275" s="99">
        <v>10</v>
      </c>
      <c r="L275" s="31">
        <f>SUM(D275:K275)</f>
        <v>11</v>
      </c>
      <c r="M275" s="31"/>
      <c r="N275" s="55">
        <f>L275*100/$L$8</f>
        <v>30.136986301369863</v>
      </c>
    </row>
    <row r="276" spans="1:14" x14ac:dyDescent="0.25">
      <c r="A276" s="92">
        <v>268</v>
      </c>
      <c r="B276" s="37" t="s">
        <v>361</v>
      </c>
      <c r="C276" s="38" t="s">
        <v>343</v>
      </c>
      <c r="D276" s="39">
        <v>4</v>
      </c>
      <c r="E276" s="39">
        <v>0</v>
      </c>
      <c r="F276" s="39">
        <v>3</v>
      </c>
      <c r="G276" s="39">
        <v>1.5</v>
      </c>
      <c r="H276" s="39">
        <v>0</v>
      </c>
      <c r="I276" s="39">
        <v>2.5</v>
      </c>
      <c r="J276" s="39">
        <v>0</v>
      </c>
      <c r="K276" s="102">
        <v>0</v>
      </c>
      <c r="L276" s="31">
        <f>SUM(D276:K276)</f>
        <v>11</v>
      </c>
      <c r="M276" s="31"/>
      <c r="N276" s="55">
        <f>L276*100/$L$8</f>
        <v>30.136986301369863</v>
      </c>
    </row>
    <row r="277" spans="1:14" x14ac:dyDescent="0.25">
      <c r="A277" s="92">
        <v>269</v>
      </c>
      <c r="B277" s="37" t="s">
        <v>215</v>
      </c>
      <c r="C277" s="30" t="s">
        <v>183</v>
      </c>
      <c r="D277" s="36">
        <v>3</v>
      </c>
      <c r="E277" s="36">
        <v>0</v>
      </c>
      <c r="F277" s="36">
        <v>0</v>
      </c>
      <c r="G277" s="36">
        <v>2</v>
      </c>
      <c r="H277" s="36">
        <v>1</v>
      </c>
      <c r="I277" s="36">
        <v>2.5</v>
      </c>
      <c r="J277" s="36">
        <v>2</v>
      </c>
      <c r="K277" s="31">
        <v>0</v>
      </c>
      <c r="L277" s="31">
        <f>SUM(D277:K277)</f>
        <v>10.5</v>
      </c>
      <c r="M277" s="31"/>
      <c r="N277" s="55">
        <f>L277*100/$L$8</f>
        <v>28.767123287671232</v>
      </c>
    </row>
    <row r="278" spans="1:14" x14ac:dyDescent="0.25">
      <c r="A278" s="92">
        <v>270</v>
      </c>
      <c r="B278" s="37" t="s">
        <v>362</v>
      </c>
      <c r="C278" s="38" t="s">
        <v>343</v>
      </c>
      <c r="D278" s="39">
        <v>3</v>
      </c>
      <c r="E278" s="39">
        <v>0</v>
      </c>
      <c r="F278" s="39">
        <v>2</v>
      </c>
      <c r="G278" s="39">
        <v>2</v>
      </c>
      <c r="H278" s="39">
        <v>0</v>
      </c>
      <c r="I278" s="39">
        <v>2.5</v>
      </c>
      <c r="J278" s="39">
        <v>0</v>
      </c>
      <c r="K278" s="102">
        <v>1</v>
      </c>
      <c r="L278" s="31">
        <f>SUM(D278:K278)</f>
        <v>10.5</v>
      </c>
      <c r="M278" s="31"/>
      <c r="N278" s="55">
        <f>L278*100/$L$8</f>
        <v>28.767123287671232</v>
      </c>
    </row>
    <row r="279" spans="1:14" x14ac:dyDescent="0.25">
      <c r="A279" s="92">
        <v>271</v>
      </c>
      <c r="B279" s="37" t="s">
        <v>293</v>
      </c>
      <c r="C279" s="30" t="s">
        <v>280</v>
      </c>
      <c r="D279" s="39">
        <v>3</v>
      </c>
      <c r="E279" s="39">
        <v>2</v>
      </c>
      <c r="F279" s="39">
        <v>0</v>
      </c>
      <c r="G279" s="39">
        <v>1</v>
      </c>
      <c r="H279" s="39">
        <v>0</v>
      </c>
      <c r="I279" s="39">
        <v>2.5</v>
      </c>
      <c r="J279" s="39">
        <v>2</v>
      </c>
      <c r="K279" s="102">
        <v>0</v>
      </c>
      <c r="L279" s="31">
        <f>SUM(D279:K279)</f>
        <v>10.5</v>
      </c>
      <c r="M279" s="31"/>
      <c r="N279" s="55">
        <f>L279*100/$L$8</f>
        <v>28.767123287671232</v>
      </c>
    </row>
    <row r="280" spans="1:14" x14ac:dyDescent="0.25">
      <c r="A280" s="92">
        <v>272</v>
      </c>
      <c r="B280" s="37" t="s">
        <v>294</v>
      </c>
      <c r="C280" s="30" t="s">
        <v>280</v>
      </c>
      <c r="D280" s="39">
        <v>3</v>
      </c>
      <c r="E280" s="39">
        <v>1</v>
      </c>
      <c r="F280" s="39">
        <v>0</v>
      </c>
      <c r="G280" s="39">
        <v>3</v>
      </c>
      <c r="H280" s="39">
        <v>0</v>
      </c>
      <c r="I280" s="39">
        <v>2.5</v>
      </c>
      <c r="J280" s="39">
        <v>1</v>
      </c>
      <c r="K280" s="102">
        <v>0</v>
      </c>
      <c r="L280" s="31">
        <f>SUM(D280:K280)</f>
        <v>10.5</v>
      </c>
      <c r="M280" s="31"/>
      <c r="N280" s="55">
        <f>L280*100/$L$8</f>
        <v>28.767123287671232</v>
      </c>
    </row>
    <row r="281" spans="1:14" x14ac:dyDescent="0.25">
      <c r="A281" s="92">
        <v>273</v>
      </c>
      <c r="B281" s="38" t="s">
        <v>216</v>
      </c>
      <c r="C281" s="30" t="s">
        <v>183</v>
      </c>
      <c r="D281" s="36">
        <v>2</v>
      </c>
      <c r="E281" s="36">
        <v>2</v>
      </c>
      <c r="F281" s="36">
        <v>0</v>
      </c>
      <c r="G281" s="36">
        <v>2</v>
      </c>
      <c r="H281" s="36">
        <v>0</v>
      </c>
      <c r="I281" s="36">
        <v>2.5</v>
      </c>
      <c r="J281" s="36">
        <v>2</v>
      </c>
      <c r="K281" s="99">
        <v>0</v>
      </c>
      <c r="L281" s="31">
        <f>SUM(D281:K281)</f>
        <v>10.5</v>
      </c>
      <c r="M281" s="31"/>
      <c r="N281" s="55">
        <f>L281*100/$L$8</f>
        <v>28.767123287671232</v>
      </c>
    </row>
    <row r="282" spans="1:14" x14ac:dyDescent="0.25">
      <c r="A282" s="92">
        <v>274</v>
      </c>
      <c r="B282" s="38" t="s">
        <v>217</v>
      </c>
      <c r="C282" s="98" t="s">
        <v>183</v>
      </c>
      <c r="D282" s="36">
        <v>2</v>
      </c>
      <c r="E282" s="36">
        <v>1</v>
      </c>
      <c r="F282" s="36">
        <v>0</v>
      </c>
      <c r="G282" s="36">
        <v>0</v>
      </c>
      <c r="H282" s="36">
        <v>0</v>
      </c>
      <c r="I282" s="36">
        <v>2</v>
      </c>
      <c r="J282" s="36">
        <v>0</v>
      </c>
      <c r="K282" s="99">
        <v>5</v>
      </c>
      <c r="L282" s="31">
        <f>SUM(D282:K282)</f>
        <v>10</v>
      </c>
      <c r="M282" s="31"/>
      <c r="N282" s="55">
        <f>L282*100/$L$8</f>
        <v>27.397260273972602</v>
      </c>
    </row>
    <row r="283" spans="1:14" x14ac:dyDescent="0.25">
      <c r="A283" s="92">
        <v>275</v>
      </c>
      <c r="B283" s="38" t="s">
        <v>263</v>
      </c>
      <c r="C283" s="30" t="s">
        <v>150</v>
      </c>
      <c r="D283" s="36">
        <v>6</v>
      </c>
      <c r="E283" s="36">
        <v>0</v>
      </c>
      <c r="F283" s="36">
        <v>0</v>
      </c>
      <c r="G283" s="36">
        <v>1</v>
      </c>
      <c r="H283" s="36">
        <v>0</v>
      </c>
      <c r="I283" s="36">
        <v>2.5</v>
      </c>
      <c r="J283" s="36">
        <v>0</v>
      </c>
      <c r="K283" s="31">
        <v>0</v>
      </c>
      <c r="L283" s="31">
        <f>SUM(D283:K283)</f>
        <v>9.5</v>
      </c>
      <c r="M283" s="31"/>
      <c r="N283" s="55">
        <f>L283*100/$L$8</f>
        <v>26.027397260273972</v>
      </c>
    </row>
    <row r="284" spans="1:14" x14ac:dyDescent="0.25">
      <c r="A284" s="92">
        <v>276</v>
      </c>
      <c r="B284" s="96" t="s">
        <v>911</v>
      </c>
      <c r="C284" s="96" t="s">
        <v>912</v>
      </c>
      <c r="D284" s="100">
        <v>4</v>
      </c>
      <c r="E284" s="100">
        <v>0</v>
      </c>
      <c r="F284" s="100">
        <v>0</v>
      </c>
      <c r="G284" s="100">
        <v>1</v>
      </c>
      <c r="H284" s="100">
        <v>0</v>
      </c>
      <c r="I284" s="100">
        <v>2.5</v>
      </c>
      <c r="J284" s="100">
        <v>2</v>
      </c>
      <c r="K284" s="100">
        <v>0</v>
      </c>
      <c r="L284" s="31">
        <f>SUM(D284:K284)</f>
        <v>9.5</v>
      </c>
      <c r="M284" s="31"/>
      <c r="N284" s="55">
        <f>L284*100/$L$8</f>
        <v>26.027397260273972</v>
      </c>
    </row>
    <row r="285" spans="1:14" x14ac:dyDescent="0.25">
      <c r="A285" s="92">
        <v>277</v>
      </c>
      <c r="B285" s="37" t="s">
        <v>42</v>
      </c>
      <c r="C285" s="98" t="s">
        <v>13</v>
      </c>
      <c r="D285" s="36">
        <v>2</v>
      </c>
      <c r="E285" s="36">
        <v>1</v>
      </c>
      <c r="F285" s="36">
        <v>0</v>
      </c>
      <c r="G285" s="36">
        <v>0</v>
      </c>
      <c r="H285" s="36">
        <v>0</v>
      </c>
      <c r="I285" s="36">
        <v>2.5</v>
      </c>
      <c r="J285" s="36">
        <v>2</v>
      </c>
      <c r="K285" s="99">
        <v>2</v>
      </c>
      <c r="L285" s="31">
        <f>SUM(D285:K285)</f>
        <v>9.5</v>
      </c>
      <c r="M285" s="31"/>
      <c r="N285" s="55">
        <f>L285*100/$L$8</f>
        <v>26.027397260273972</v>
      </c>
    </row>
    <row r="286" spans="1:14" x14ac:dyDescent="0.25">
      <c r="A286" s="92">
        <v>278</v>
      </c>
      <c r="B286" s="38" t="s">
        <v>49</v>
      </c>
      <c r="C286" s="30" t="s">
        <v>13</v>
      </c>
      <c r="D286" s="36">
        <v>2</v>
      </c>
      <c r="E286" s="36">
        <v>1</v>
      </c>
      <c r="F286" s="36">
        <v>0</v>
      </c>
      <c r="G286" s="36">
        <v>2</v>
      </c>
      <c r="H286" s="36">
        <v>0</v>
      </c>
      <c r="I286" s="36">
        <v>2.5</v>
      </c>
      <c r="J286" s="36">
        <v>2</v>
      </c>
      <c r="K286" s="31">
        <v>0</v>
      </c>
      <c r="L286" s="31">
        <f>SUM(D286:K286)</f>
        <v>9.5</v>
      </c>
      <c r="M286" s="31"/>
      <c r="N286" s="55">
        <f>L286*100/$L$8</f>
        <v>26.027397260273972</v>
      </c>
    </row>
    <row r="287" spans="1:14" x14ac:dyDescent="0.25">
      <c r="A287" s="92">
        <v>279</v>
      </c>
      <c r="B287" s="38" t="s">
        <v>264</v>
      </c>
      <c r="C287" s="30" t="s">
        <v>150</v>
      </c>
      <c r="D287" s="36">
        <v>7</v>
      </c>
      <c r="E287" s="36">
        <v>0</v>
      </c>
      <c r="F287" s="36">
        <v>0</v>
      </c>
      <c r="G287" s="36">
        <v>1</v>
      </c>
      <c r="H287" s="36">
        <v>0</v>
      </c>
      <c r="I287" s="36">
        <v>1.5</v>
      </c>
      <c r="J287" s="36">
        <v>0</v>
      </c>
      <c r="K287" s="99">
        <v>0</v>
      </c>
      <c r="L287" s="31">
        <f>SUM(D287:K287)</f>
        <v>9.5</v>
      </c>
      <c r="M287" s="31"/>
      <c r="N287" s="55">
        <f>L287*100/$L$8</f>
        <v>26.027397260273972</v>
      </c>
    </row>
    <row r="288" spans="1:14" ht="15.75" x14ac:dyDescent="0.25">
      <c r="A288" s="92">
        <v>280</v>
      </c>
      <c r="B288" s="94" t="s">
        <v>938</v>
      </c>
      <c r="C288" s="96" t="s">
        <v>929</v>
      </c>
      <c r="D288" s="99">
        <v>3</v>
      </c>
      <c r="E288" s="99">
        <v>2</v>
      </c>
      <c r="F288" s="99">
        <v>0</v>
      </c>
      <c r="G288" s="99">
        <v>2</v>
      </c>
      <c r="H288" s="99">
        <v>0</v>
      </c>
      <c r="I288" s="99">
        <v>2.5</v>
      </c>
      <c r="J288" s="99">
        <v>0</v>
      </c>
      <c r="K288" s="85">
        <v>0</v>
      </c>
      <c r="L288" s="31">
        <f>SUM(D288:K288)</f>
        <v>9.5</v>
      </c>
      <c r="M288" s="31"/>
      <c r="N288" s="55">
        <f>L288*100/$L$8</f>
        <v>26.027397260273972</v>
      </c>
    </row>
    <row r="289" spans="1:14" x14ac:dyDescent="0.25">
      <c r="A289" s="92">
        <v>281</v>
      </c>
      <c r="B289" s="45" t="s">
        <v>477</v>
      </c>
      <c r="C289" s="98" t="s">
        <v>795</v>
      </c>
      <c r="D289" s="39">
        <v>1</v>
      </c>
      <c r="E289" s="39">
        <v>2</v>
      </c>
      <c r="F289" s="39">
        <v>0</v>
      </c>
      <c r="G289" s="39">
        <v>4</v>
      </c>
      <c r="H289" s="39">
        <v>0</v>
      </c>
      <c r="I289" s="39">
        <v>2.5</v>
      </c>
      <c r="J289" s="39">
        <v>0</v>
      </c>
      <c r="K289" s="102">
        <v>0</v>
      </c>
      <c r="L289" s="31">
        <f>SUM(D289:K289)</f>
        <v>9.5</v>
      </c>
      <c r="M289" s="31"/>
      <c r="N289" s="55">
        <f>L289*100/$L$8</f>
        <v>26.027397260273972</v>
      </c>
    </row>
    <row r="290" spans="1:14" x14ac:dyDescent="0.25">
      <c r="A290" s="92">
        <v>282</v>
      </c>
      <c r="B290" s="38" t="s">
        <v>219</v>
      </c>
      <c r="C290" s="30" t="s">
        <v>183</v>
      </c>
      <c r="D290" s="36">
        <v>1</v>
      </c>
      <c r="E290" s="36">
        <v>0</v>
      </c>
      <c r="F290" s="36">
        <v>0</v>
      </c>
      <c r="G290" s="36">
        <v>0</v>
      </c>
      <c r="H290" s="36">
        <v>0</v>
      </c>
      <c r="I290" s="36">
        <v>1</v>
      </c>
      <c r="J290" s="36">
        <v>2</v>
      </c>
      <c r="K290" s="31">
        <v>5</v>
      </c>
      <c r="L290" s="31">
        <f>SUM(D290:K290)</f>
        <v>9</v>
      </c>
      <c r="M290" s="31"/>
      <c r="N290" s="55">
        <f>L290*100/$L$8</f>
        <v>24.657534246575342</v>
      </c>
    </row>
    <row r="291" spans="1:14" x14ac:dyDescent="0.25">
      <c r="A291" s="92">
        <v>283</v>
      </c>
      <c r="B291" s="38" t="s">
        <v>218</v>
      </c>
      <c r="C291" s="30" t="s">
        <v>183</v>
      </c>
      <c r="D291" s="36">
        <v>3</v>
      </c>
      <c r="E291" s="36">
        <v>0</v>
      </c>
      <c r="F291" s="36">
        <v>0</v>
      </c>
      <c r="G291" s="36">
        <v>0</v>
      </c>
      <c r="H291" s="36">
        <v>0</v>
      </c>
      <c r="I291" s="36">
        <v>2.5</v>
      </c>
      <c r="J291" s="36">
        <v>1.5</v>
      </c>
      <c r="K291" s="31">
        <v>2</v>
      </c>
      <c r="L291" s="31">
        <f>SUM(D291:K291)</f>
        <v>9</v>
      </c>
      <c r="M291" s="31"/>
      <c r="N291" s="55">
        <f>L291*100/$L$8</f>
        <v>24.657534246575342</v>
      </c>
    </row>
    <row r="292" spans="1:14" x14ac:dyDescent="0.25">
      <c r="A292" s="92">
        <v>284</v>
      </c>
      <c r="B292" s="38" t="s">
        <v>220</v>
      </c>
      <c r="C292" s="30" t="s">
        <v>183</v>
      </c>
      <c r="D292" s="36">
        <v>2</v>
      </c>
      <c r="E292" s="36">
        <v>0</v>
      </c>
      <c r="F292" s="36">
        <v>0</v>
      </c>
      <c r="G292" s="36">
        <v>2</v>
      </c>
      <c r="H292" s="36">
        <v>0</v>
      </c>
      <c r="I292" s="36">
        <v>2.5</v>
      </c>
      <c r="J292" s="36">
        <v>2</v>
      </c>
      <c r="K292" s="31">
        <v>0</v>
      </c>
      <c r="L292" s="31">
        <f>SUM(D292:K292)</f>
        <v>8.5</v>
      </c>
      <c r="M292" s="31"/>
      <c r="N292" s="55">
        <f>L292*100/$L$8</f>
        <v>23.287671232876711</v>
      </c>
    </row>
    <row r="293" spans="1:14" x14ac:dyDescent="0.25">
      <c r="A293" s="92">
        <v>285</v>
      </c>
      <c r="B293" s="37" t="s">
        <v>728</v>
      </c>
      <c r="C293" s="30" t="s">
        <v>733</v>
      </c>
      <c r="D293" s="36">
        <v>1</v>
      </c>
      <c r="E293" s="36">
        <v>2</v>
      </c>
      <c r="F293" s="36">
        <v>0</v>
      </c>
      <c r="G293" s="36">
        <v>1</v>
      </c>
      <c r="H293" s="36">
        <v>0</v>
      </c>
      <c r="I293" s="36">
        <v>2.5</v>
      </c>
      <c r="J293" s="36">
        <v>2</v>
      </c>
      <c r="K293" s="31">
        <v>0</v>
      </c>
      <c r="L293" s="31">
        <f>SUM(D293:K293)</f>
        <v>8.5</v>
      </c>
      <c r="M293" s="31"/>
      <c r="N293" s="55">
        <f>L293*100/$L$8</f>
        <v>23.287671232876711</v>
      </c>
    </row>
    <row r="294" spans="1:14" x14ac:dyDescent="0.25">
      <c r="A294" s="92">
        <v>286</v>
      </c>
      <c r="B294" s="37" t="s">
        <v>45</v>
      </c>
      <c r="C294" s="30" t="s">
        <v>13</v>
      </c>
      <c r="D294" s="36">
        <v>1</v>
      </c>
      <c r="E294" s="36">
        <v>0</v>
      </c>
      <c r="F294" s="36">
        <v>0</v>
      </c>
      <c r="G294" s="36">
        <v>0</v>
      </c>
      <c r="H294" s="36">
        <v>0</v>
      </c>
      <c r="I294" s="36">
        <v>2.5</v>
      </c>
      <c r="J294" s="36">
        <v>0</v>
      </c>
      <c r="K294" s="31">
        <v>5</v>
      </c>
      <c r="L294" s="31">
        <f>SUM(D294:K294)</f>
        <v>8.5</v>
      </c>
      <c r="M294" s="31"/>
      <c r="N294" s="55">
        <f>L294*100/$L$8</f>
        <v>23.287671232876711</v>
      </c>
    </row>
    <row r="295" spans="1:14" x14ac:dyDescent="0.25">
      <c r="A295" s="92">
        <v>287</v>
      </c>
      <c r="B295" s="37" t="s">
        <v>295</v>
      </c>
      <c r="C295" s="30" t="s">
        <v>280</v>
      </c>
      <c r="D295" s="39">
        <v>3</v>
      </c>
      <c r="E295" s="39">
        <v>2</v>
      </c>
      <c r="F295" s="39">
        <v>0</v>
      </c>
      <c r="G295" s="39">
        <v>1</v>
      </c>
      <c r="H295" s="39">
        <v>0</v>
      </c>
      <c r="I295" s="39">
        <v>2.5</v>
      </c>
      <c r="J295" s="39">
        <v>0</v>
      </c>
      <c r="K295" s="102">
        <v>0</v>
      </c>
      <c r="L295" s="31">
        <f>SUM(D295:K295)</f>
        <v>8.5</v>
      </c>
      <c r="M295" s="31"/>
      <c r="N295" s="55">
        <f>L295*100/$L$8</f>
        <v>23.287671232876711</v>
      </c>
    </row>
    <row r="296" spans="1:14" x14ac:dyDescent="0.25">
      <c r="A296" s="92">
        <v>288</v>
      </c>
      <c r="B296" s="38" t="s">
        <v>222</v>
      </c>
      <c r="C296" s="30" t="s">
        <v>183</v>
      </c>
      <c r="D296" s="36">
        <v>3</v>
      </c>
      <c r="E296" s="36">
        <v>0</v>
      </c>
      <c r="F296" s="36">
        <v>0</v>
      </c>
      <c r="G296" s="36">
        <v>1</v>
      </c>
      <c r="H296" s="36">
        <v>0</v>
      </c>
      <c r="I296" s="36">
        <v>2.5</v>
      </c>
      <c r="J296" s="36">
        <v>1.5</v>
      </c>
      <c r="K296" s="31">
        <v>0</v>
      </c>
      <c r="L296" s="31">
        <f>SUM(D296:K296)</f>
        <v>8</v>
      </c>
      <c r="M296" s="31"/>
      <c r="N296" s="55">
        <f>L296*100/$L$8</f>
        <v>21.917808219178081</v>
      </c>
    </row>
    <row r="297" spans="1:14" x14ac:dyDescent="0.25">
      <c r="A297" s="92">
        <v>289</v>
      </c>
      <c r="B297" s="38" t="s">
        <v>265</v>
      </c>
      <c r="C297" s="30" t="s">
        <v>150</v>
      </c>
      <c r="D297" s="36">
        <v>3</v>
      </c>
      <c r="E297" s="36">
        <v>0</v>
      </c>
      <c r="F297" s="36">
        <v>0</v>
      </c>
      <c r="G297" s="36">
        <v>2</v>
      </c>
      <c r="H297" s="36">
        <v>0</v>
      </c>
      <c r="I297" s="36">
        <v>2.5</v>
      </c>
      <c r="J297" s="36">
        <v>0.5</v>
      </c>
      <c r="K297" s="31">
        <v>0</v>
      </c>
      <c r="L297" s="31">
        <f>SUM(D297:K297)</f>
        <v>8</v>
      </c>
      <c r="M297" s="31"/>
      <c r="N297" s="55">
        <f>L297*100/$L$8</f>
        <v>21.917808219178081</v>
      </c>
    </row>
    <row r="298" spans="1:14" x14ac:dyDescent="0.25">
      <c r="A298" s="92">
        <v>290</v>
      </c>
      <c r="B298" s="37" t="s">
        <v>296</v>
      </c>
      <c r="C298" s="30" t="s">
        <v>280</v>
      </c>
      <c r="D298" s="39">
        <v>3</v>
      </c>
      <c r="E298" s="39">
        <v>2</v>
      </c>
      <c r="F298" s="39">
        <v>0</v>
      </c>
      <c r="G298" s="39">
        <v>0</v>
      </c>
      <c r="H298" s="39">
        <v>0</v>
      </c>
      <c r="I298" s="39">
        <v>1</v>
      </c>
      <c r="J298" s="39">
        <v>2</v>
      </c>
      <c r="K298" s="102">
        <v>0</v>
      </c>
      <c r="L298" s="31">
        <f>SUM(D298:K298)</f>
        <v>8</v>
      </c>
      <c r="M298" s="31"/>
      <c r="N298" s="55">
        <f>L298*100/$L$8</f>
        <v>21.917808219178081</v>
      </c>
    </row>
    <row r="299" spans="1:14" x14ac:dyDescent="0.25">
      <c r="A299" s="92">
        <v>291</v>
      </c>
      <c r="B299" s="38" t="s">
        <v>221</v>
      </c>
      <c r="C299" s="30" t="s">
        <v>183</v>
      </c>
      <c r="D299" s="36">
        <v>3</v>
      </c>
      <c r="E299" s="36">
        <v>0</v>
      </c>
      <c r="F299" s="36">
        <v>0</v>
      </c>
      <c r="G299" s="36">
        <v>0</v>
      </c>
      <c r="H299" s="36">
        <v>0</v>
      </c>
      <c r="I299" s="36">
        <v>2.5</v>
      </c>
      <c r="J299" s="36">
        <v>1.5</v>
      </c>
      <c r="K299" s="31">
        <v>1</v>
      </c>
      <c r="L299" s="31">
        <f>SUM(D299:K299)</f>
        <v>8</v>
      </c>
      <c r="M299" s="31"/>
      <c r="N299" s="55">
        <f>L299*100/$L$8</f>
        <v>21.917808219178081</v>
      </c>
    </row>
    <row r="300" spans="1:14" x14ac:dyDescent="0.25">
      <c r="A300" s="92">
        <v>292</v>
      </c>
      <c r="B300" s="38" t="s">
        <v>266</v>
      </c>
      <c r="C300" s="98" t="s">
        <v>150</v>
      </c>
      <c r="D300" s="36">
        <v>2</v>
      </c>
      <c r="E300" s="36">
        <v>2</v>
      </c>
      <c r="F300" s="36">
        <v>0</v>
      </c>
      <c r="G300" s="36">
        <v>0</v>
      </c>
      <c r="H300" s="36">
        <v>0</v>
      </c>
      <c r="I300" s="36">
        <v>2.5</v>
      </c>
      <c r="J300" s="36">
        <v>1</v>
      </c>
      <c r="K300" s="99">
        <v>0</v>
      </c>
      <c r="L300" s="31">
        <f>SUM(D300:K300)</f>
        <v>7.5</v>
      </c>
      <c r="M300" s="31"/>
      <c r="N300" s="55">
        <f>L300*100/$L$8</f>
        <v>20.547945205479451</v>
      </c>
    </row>
    <row r="301" spans="1:14" x14ac:dyDescent="0.25">
      <c r="A301" s="92">
        <v>293</v>
      </c>
      <c r="B301" s="43" t="s">
        <v>225</v>
      </c>
      <c r="C301" s="66" t="s">
        <v>183</v>
      </c>
      <c r="D301" s="104">
        <v>1</v>
      </c>
      <c r="E301" s="104">
        <v>2</v>
      </c>
      <c r="F301" s="104">
        <v>0</v>
      </c>
      <c r="G301" s="104">
        <v>0</v>
      </c>
      <c r="H301" s="104">
        <v>0</v>
      </c>
      <c r="I301" s="104">
        <v>2.5</v>
      </c>
      <c r="J301" s="104">
        <v>0</v>
      </c>
      <c r="K301" s="103">
        <v>2</v>
      </c>
      <c r="L301" s="103">
        <f>SUM(D301:K301)</f>
        <v>7.5</v>
      </c>
      <c r="M301" s="103"/>
      <c r="N301" s="67">
        <f>L301*100/$L$8</f>
        <v>20.547945205479451</v>
      </c>
    </row>
    <row r="302" spans="1:14" x14ac:dyDescent="0.25">
      <c r="A302" s="92">
        <v>294</v>
      </c>
      <c r="B302" s="37" t="s">
        <v>579</v>
      </c>
      <c r="C302" s="53" t="s">
        <v>797</v>
      </c>
      <c r="D302" s="36">
        <v>3</v>
      </c>
      <c r="E302" s="36">
        <v>2</v>
      </c>
      <c r="F302" s="36">
        <v>0</v>
      </c>
      <c r="G302" s="36">
        <v>0</v>
      </c>
      <c r="H302" s="36">
        <v>0</v>
      </c>
      <c r="I302" s="36">
        <v>2.5</v>
      </c>
      <c r="J302" s="36">
        <v>0</v>
      </c>
      <c r="K302" s="85">
        <v>0</v>
      </c>
      <c r="L302" s="103">
        <f>SUM(D302:K302)</f>
        <v>7.5</v>
      </c>
      <c r="M302" s="85"/>
      <c r="N302" s="67">
        <f>L302*100/$L$8</f>
        <v>20.547945205479451</v>
      </c>
    </row>
    <row r="303" spans="1:14" x14ac:dyDescent="0.25">
      <c r="A303" s="92">
        <v>295</v>
      </c>
      <c r="B303" s="92" t="s">
        <v>948</v>
      </c>
      <c r="C303" s="96" t="s">
        <v>929</v>
      </c>
      <c r="D303" s="99">
        <v>1</v>
      </c>
      <c r="E303" s="99">
        <v>2</v>
      </c>
      <c r="F303" s="99">
        <v>0</v>
      </c>
      <c r="G303" s="99">
        <v>0</v>
      </c>
      <c r="H303" s="99">
        <v>0</v>
      </c>
      <c r="I303" s="99">
        <v>2.5</v>
      </c>
      <c r="J303" s="99">
        <v>2</v>
      </c>
      <c r="K303" s="85">
        <v>0</v>
      </c>
      <c r="L303" s="103">
        <f>SUM(D303:K303)</f>
        <v>7.5</v>
      </c>
      <c r="M303" s="85"/>
      <c r="N303" s="67">
        <f>L303*100/$L$8</f>
        <v>20.547945205479451</v>
      </c>
    </row>
    <row r="304" spans="1:14" x14ac:dyDescent="0.25">
      <c r="A304" s="92">
        <v>296</v>
      </c>
      <c r="B304" s="38" t="s">
        <v>267</v>
      </c>
      <c r="C304" s="53" t="s">
        <v>150</v>
      </c>
      <c r="D304" s="36">
        <v>3</v>
      </c>
      <c r="E304" s="36">
        <v>0</v>
      </c>
      <c r="F304" s="36">
        <v>0</v>
      </c>
      <c r="G304" s="36">
        <v>0</v>
      </c>
      <c r="H304" s="36">
        <v>1</v>
      </c>
      <c r="I304" s="36">
        <v>2</v>
      </c>
      <c r="J304" s="36">
        <v>1.5</v>
      </c>
      <c r="K304" s="99">
        <v>0</v>
      </c>
      <c r="L304" s="103">
        <f>SUM(D304:K304)</f>
        <v>7.5</v>
      </c>
      <c r="M304" s="85"/>
      <c r="N304" s="67">
        <f>L304*100/$L$8</f>
        <v>20.547945205479451</v>
      </c>
    </row>
    <row r="305" spans="1:14" x14ac:dyDescent="0.25">
      <c r="A305" s="92">
        <v>297</v>
      </c>
      <c r="B305" s="37" t="s">
        <v>297</v>
      </c>
      <c r="C305" s="53" t="s">
        <v>280</v>
      </c>
      <c r="D305" s="39">
        <v>3</v>
      </c>
      <c r="E305" s="39">
        <v>1</v>
      </c>
      <c r="F305" s="39">
        <v>0</v>
      </c>
      <c r="G305" s="39">
        <v>1</v>
      </c>
      <c r="H305" s="39">
        <v>0</v>
      </c>
      <c r="I305" s="39">
        <v>2.5</v>
      </c>
      <c r="J305" s="39">
        <v>0</v>
      </c>
      <c r="K305" s="102">
        <v>0</v>
      </c>
      <c r="L305" s="103">
        <f>SUM(D305:K305)</f>
        <v>7.5</v>
      </c>
      <c r="M305" s="85"/>
      <c r="N305" s="67">
        <f>L305*100/$L$8</f>
        <v>20.547945205479451</v>
      </c>
    </row>
    <row r="306" spans="1:14" x14ac:dyDescent="0.25">
      <c r="A306" s="92">
        <v>298</v>
      </c>
      <c r="B306" s="37" t="s">
        <v>363</v>
      </c>
      <c r="C306" s="38" t="s">
        <v>343</v>
      </c>
      <c r="D306" s="39">
        <v>4</v>
      </c>
      <c r="E306" s="39">
        <v>0</v>
      </c>
      <c r="F306" s="39">
        <v>0</v>
      </c>
      <c r="G306" s="39">
        <v>1</v>
      </c>
      <c r="H306" s="39">
        <v>0</v>
      </c>
      <c r="I306" s="39">
        <v>2.5</v>
      </c>
      <c r="J306" s="39">
        <v>0</v>
      </c>
      <c r="K306" s="102">
        <v>0</v>
      </c>
      <c r="L306" s="103">
        <f>SUM(D306:K306)</f>
        <v>7.5</v>
      </c>
      <c r="M306" s="85"/>
      <c r="N306" s="67">
        <f>L306*100/$L$8</f>
        <v>20.547945205479451</v>
      </c>
    </row>
    <row r="307" spans="1:14" x14ac:dyDescent="0.25">
      <c r="A307" s="92">
        <v>299</v>
      </c>
      <c r="B307" s="38" t="s">
        <v>268</v>
      </c>
      <c r="C307" s="53" t="s">
        <v>150</v>
      </c>
      <c r="D307" s="36">
        <v>3</v>
      </c>
      <c r="E307" s="36">
        <v>0</v>
      </c>
      <c r="F307" s="36">
        <v>0</v>
      </c>
      <c r="G307" s="36">
        <v>0</v>
      </c>
      <c r="H307" s="36">
        <v>0</v>
      </c>
      <c r="I307" s="36">
        <v>2</v>
      </c>
      <c r="J307" s="36">
        <v>2</v>
      </c>
      <c r="K307" s="85">
        <v>0</v>
      </c>
      <c r="L307" s="103">
        <f>SUM(D307:K307)</f>
        <v>7</v>
      </c>
      <c r="M307" s="85"/>
      <c r="N307" s="67">
        <f>L307*100/$L$8</f>
        <v>19.17808219178082</v>
      </c>
    </row>
    <row r="308" spans="1:14" x14ac:dyDescent="0.25">
      <c r="A308" s="92">
        <v>300</v>
      </c>
      <c r="B308" s="37" t="s">
        <v>298</v>
      </c>
      <c r="C308" s="53" t="s">
        <v>280</v>
      </c>
      <c r="D308" s="39">
        <v>2</v>
      </c>
      <c r="E308" s="39">
        <v>1</v>
      </c>
      <c r="F308" s="39">
        <v>0</v>
      </c>
      <c r="G308" s="39">
        <v>2</v>
      </c>
      <c r="H308" s="39">
        <v>0</v>
      </c>
      <c r="I308" s="39">
        <v>0</v>
      </c>
      <c r="J308" s="39">
        <v>2</v>
      </c>
      <c r="K308" s="102">
        <v>0</v>
      </c>
      <c r="L308" s="103">
        <f>SUM(D308:K308)</f>
        <v>7</v>
      </c>
      <c r="M308" s="85"/>
      <c r="N308" s="67">
        <f>L308*100/$L$8</f>
        <v>19.17808219178082</v>
      </c>
    </row>
    <row r="309" spans="1:14" x14ac:dyDescent="0.25">
      <c r="A309" s="92">
        <v>301</v>
      </c>
      <c r="B309" s="38" t="s">
        <v>223</v>
      </c>
      <c r="C309" s="53" t="s">
        <v>183</v>
      </c>
      <c r="D309" s="36">
        <v>2</v>
      </c>
      <c r="E309" s="36">
        <v>2</v>
      </c>
      <c r="F309" s="36">
        <v>0</v>
      </c>
      <c r="G309" s="36">
        <v>0</v>
      </c>
      <c r="H309" s="36">
        <v>0</v>
      </c>
      <c r="I309" s="36">
        <v>1</v>
      </c>
      <c r="J309" s="36">
        <v>2</v>
      </c>
      <c r="K309" s="85">
        <v>0</v>
      </c>
      <c r="L309" s="103">
        <f>SUM(D309:K309)</f>
        <v>7</v>
      </c>
      <c r="M309" s="85"/>
      <c r="N309" s="67">
        <f>L309*100/$L$8</f>
        <v>19.17808219178082</v>
      </c>
    </row>
    <row r="310" spans="1:14" x14ac:dyDescent="0.25">
      <c r="A310" s="92">
        <v>302</v>
      </c>
      <c r="B310" s="38" t="s">
        <v>224</v>
      </c>
      <c r="C310" s="53" t="s">
        <v>183</v>
      </c>
      <c r="D310" s="36">
        <v>0</v>
      </c>
      <c r="E310" s="36">
        <v>1</v>
      </c>
      <c r="F310" s="36">
        <v>3</v>
      </c>
      <c r="G310" s="36">
        <v>2</v>
      </c>
      <c r="H310" s="36">
        <v>0</v>
      </c>
      <c r="I310" s="36">
        <v>1</v>
      </c>
      <c r="J310" s="36">
        <v>0</v>
      </c>
      <c r="K310" s="85">
        <v>0</v>
      </c>
      <c r="L310" s="103">
        <f>SUM(D310:K310)</f>
        <v>7</v>
      </c>
      <c r="M310" s="85"/>
      <c r="N310" s="67">
        <f>L310*100/$L$8</f>
        <v>19.17808219178082</v>
      </c>
    </row>
    <row r="311" spans="1:14" x14ac:dyDescent="0.25">
      <c r="A311" s="92">
        <v>303</v>
      </c>
      <c r="B311" s="37" t="s">
        <v>299</v>
      </c>
      <c r="C311" s="53" t="s">
        <v>280</v>
      </c>
      <c r="D311" s="39">
        <v>2</v>
      </c>
      <c r="E311" s="39">
        <v>1</v>
      </c>
      <c r="F311" s="39">
        <v>0</v>
      </c>
      <c r="G311" s="39">
        <v>1</v>
      </c>
      <c r="H311" s="39">
        <v>0</v>
      </c>
      <c r="I311" s="39">
        <v>2.5</v>
      </c>
      <c r="J311" s="39">
        <v>0</v>
      </c>
      <c r="K311" s="102">
        <v>0</v>
      </c>
      <c r="L311" s="103">
        <f>SUM(D311:K311)</f>
        <v>6.5</v>
      </c>
      <c r="M311" s="85"/>
      <c r="N311" s="67">
        <f>L311*100/$L$8</f>
        <v>17.80821917808219</v>
      </c>
    </row>
    <row r="312" spans="1:14" x14ac:dyDescent="0.25">
      <c r="A312" s="92">
        <v>304</v>
      </c>
      <c r="B312" s="37" t="s">
        <v>729</v>
      </c>
      <c r="C312" s="53" t="s">
        <v>733</v>
      </c>
      <c r="D312" s="36">
        <v>2</v>
      </c>
      <c r="E312" s="36">
        <v>0</v>
      </c>
      <c r="F312" s="36">
        <v>0</v>
      </c>
      <c r="G312" s="36">
        <v>0</v>
      </c>
      <c r="H312" s="36">
        <v>0</v>
      </c>
      <c r="I312" s="36">
        <v>2.5</v>
      </c>
      <c r="J312" s="36">
        <v>2</v>
      </c>
      <c r="K312" s="85">
        <v>0</v>
      </c>
      <c r="L312" s="103">
        <f>SUM(D312:K312)</f>
        <v>6.5</v>
      </c>
      <c r="M312" s="85"/>
      <c r="N312" s="67">
        <f>L312*100/$L$8</f>
        <v>17.80821917808219</v>
      </c>
    </row>
    <row r="313" spans="1:14" x14ac:dyDescent="0.25">
      <c r="A313" s="92">
        <v>305</v>
      </c>
      <c r="B313" s="38" t="s">
        <v>269</v>
      </c>
      <c r="C313" s="53" t="s">
        <v>150</v>
      </c>
      <c r="D313" s="36">
        <v>1</v>
      </c>
      <c r="E313" s="36">
        <v>0</v>
      </c>
      <c r="F313" s="36">
        <v>1</v>
      </c>
      <c r="G313" s="36">
        <v>2</v>
      </c>
      <c r="H313" s="36">
        <v>0</v>
      </c>
      <c r="I313" s="36">
        <v>2.5</v>
      </c>
      <c r="J313" s="36">
        <v>0</v>
      </c>
      <c r="K313" s="85">
        <v>0</v>
      </c>
      <c r="L313" s="103">
        <f>SUM(D313:K313)</f>
        <v>6.5</v>
      </c>
      <c r="M313" s="85"/>
      <c r="N313" s="67">
        <f>L313*100/$L$8</f>
        <v>17.80821917808219</v>
      </c>
    </row>
    <row r="314" spans="1:14" x14ac:dyDescent="0.25">
      <c r="A314" s="92">
        <v>306</v>
      </c>
      <c r="B314" s="38" t="s">
        <v>546</v>
      </c>
      <c r="C314" s="53" t="s">
        <v>531</v>
      </c>
      <c r="D314" s="36">
        <v>2</v>
      </c>
      <c r="E314" s="36">
        <v>0</v>
      </c>
      <c r="F314" s="36">
        <v>0</v>
      </c>
      <c r="G314" s="36">
        <v>0</v>
      </c>
      <c r="H314" s="36">
        <v>0</v>
      </c>
      <c r="I314" s="36">
        <v>2.5</v>
      </c>
      <c r="J314" s="36">
        <v>2</v>
      </c>
      <c r="K314" s="85">
        <v>0</v>
      </c>
      <c r="L314" s="103">
        <f>SUM(D314:K314)</f>
        <v>6.5</v>
      </c>
      <c r="M314" s="85"/>
      <c r="N314" s="67">
        <f>L314*100/$L$8</f>
        <v>17.80821917808219</v>
      </c>
    </row>
    <row r="315" spans="1:14" x14ac:dyDescent="0.25">
      <c r="A315" s="92">
        <v>307</v>
      </c>
      <c r="B315" s="38" t="s">
        <v>730</v>
      </c>
      <c r="C315" s="53" t="s">
        <v>733</v>
      </c>
      <c r="D315" s="36">
        <v>2</v>
      </c>
      <c r="E315" s="36">
        <v>0</v>
      </c>
      <c r="F315" s="36">
        <v>0</v>
      </c>
      <c r="G315" s="36">
        <v>0</v>
      </c>
      <c r="H315" s="36">
        <v>0</v>
      </c>
      <c r="I315" s="36">
        <v>2.5</v>
      </c>
      <c r="J315" s="36">
        <v>2</v>
      </c>
      <c r="K315" s="85">
        <v>0</v>
      </c>
      <c r="L315" s="103">
        <f>SUM(D315:K315)</f>
        <v>6.5</v>
      </c>
      <c r="M315" s="85"/>
      <c r="N315" s="67">
        <f>L315*100/$L$8</f>
        <v>17.80821917808219</v>
      </c>
    </row>
    <row r="316" spans="1:14" x14ac:dyDescent="0.25">
      <c r="A316" s="92">
        <v>308</v>
      </c>
      <c r="B316" s="92" t="s">
        <v>896</v>
      </c>
      <c r="C316" s="96" t="s">
        <v>912</v>
      </c>
      <c r="D316" s="99">
        <v>5</v>
      </c>
      <c r="E316" s="99">
        <v>0</v>
      </c>
      <c r="F316" s="99">
        <v>0</v>
      </c>
      <c r="G316" s="99">
        <v>0</v>
      </c>
      <c r="H316" s="99">
        <v>0</v>
      </c>
      <c r="I316" s="99">
        <v>1.5</v>
      </c>
      <c r="J316" s="99">
        <v>0</v>
      </c>
      <c r="K316" s="85">
        <v>0</v>
      </c>
      <c r="L316" s="85">
        <f>SUM(D316:K316)</f>
        <v>6.5</v>
      </c>
      <c r="M316" s="85"/>
      <c r="N316" s="86">
        <f>L316*100/$L$8</f>
        <v>17.80821917808219</v>
      </c>
    </row>
    <row r="317" spans="1:14" x14ac:dyDescent="0.25">
      <c r="A317" s="92">
        <v>309</v>
      </c>
      <c r="B317" s="38" t="s">
        <v>270</v>
      </c>
      <c r="C317" s="53" t="s">
        <v>150</v>
      </c>
      <c r="D317" s="36">
        <v>2</v>
      </c>
      <c r="E317" s="36">
        <v>2</v>
      </c>
      <c r="F317" s="36">
        <v>0</v>
      </c>
      <c r="G317" s="36">
        <v>0</v>
      </c>
      <c r="H317" s="36">
        <v>0</v>
      </c>
      <c r="I317" s="36">
        <v>2.5</v>
      </c>
      <c r="J317" s="36">
        <v>0</v>
      </c>
      <c r="K317" s="85">
        <v>0</v>
      </c>
      <c r="L317" s="85">
        <f>SUM(D317:K317)</f>
        <v>6.5</v>
      </c>
      <c r="M317" s="85"/>
      <c r="N317" s="86">
        <f>L317*100/$L$8</f>
        <v>17.80821917808219</v>
      </c>
    </row>
    <row r="318" spans="1:14" x14ac:dyDescent="0.25">
      <c r="A318" s="92">
        <v>310</v>
      </c>
      <c r="B318" s="38" t="s">
        <v>271</v>
      </c>
      <c r="C318" s="98" t="s">
        <v>150</v>
      </c>
      <c r="D318" s="36">
        <v>2</v>
      </c>
      <c r="E318" s="36">
        <v>0</v>
      </c>
      <c r="F318" s="36">
        <v>0</v>
      </c>
      <c r="G318" s="36">
        <v>2</v>
      </c>
      <c r="H318" s="36">
        <v>0</v>
      </c>
      <c r="I318" s="36">
        <v>2.5</v>
      </c>
      <c r="J318" s="36">
        <v>0</v>
      </c>
      <c r="K318" s="99">
        <v>0</v>
      </c>
      <c r="L318" s="99">
        <f>SUM(D318:K318)</f>
        <v>6.5</v>
      </c>
      <c r="M318" s="99"/>
      <c r="N318" s="101">
        <f>L318*100/$L$8</f>
        <v>17.80821917808219</v>
      </c>
    </row>
    <row r="319" spans="1:14" x14ac:dyDescent="0.25">
      <c r="A319" s="92">
        <v>311</v>
      </c>
      <c r="B319" s="38" t="s">
        <v>226</v>
      </c>
      <c r="C319" s="98" t="s">
        <v>183</v>
      </c>
      <c r="D319" s="36">
        <v>2</v>
      </c>
      <c r="E319" s="36">
        <v>0</v>
      </c>
      <c r="F319" s="36">
        <v>0</v>
      </c>
      <c r="G319" s="36">
        <v>2</v>
      </c>
      <c r="H319" s="36">
        <v>0</v>
      </c>
      <c r="I319" s="36">
        <v>0</v>
      </c>
      <c r="J319" s="36">
        <v>2</v>
      </c>
      <c r="K319" s="99">
        <v>0</v>
      </c>
      <c r="L319" s="99">
        <f>SUM(D319:K319)</f>
        <v>6</v>
      </c>
      <c r="M319" s="99"/>
      <c r="N319" s="101">
        <f>L319*100/$L$8</f>
        <v>16.438356164383563</v>
      </c>
    </row>
    <row r="320" spans="1:14" x14ac:dyDescent="0.25">
      <c r="A320" s="92">
        <v>312</v>
      </c>
      <c r="B320" s="38" t="s">
        <v>272</v>
      </c>
      <c r="C320" s="98" t="s">
        <v>150</v>
      </c>
      <c r="D320" s="36">
        <v>2</v>
      </c>
      <c r="E320" s="36">
        <v>0</v>
      </c>
      <c r="F320" s="36">
        <v>0</v>
      </c>
      <c r="G320" s="36">
        <v>1</v>
      </c>
      <c r="H320" s="36">
        <v>0</v>
      </c>
      <c r="I320" s="36">
        <v>2.5</v>
      </c>
      <c r="J320" s="36">
        <v>0</v>
      </c>
      <c r="K320" s="99">
        <v>0</v>
      </c>
      <c r="L320" s="99">
        <f>SUM(D320:K320)</f>
        <v>5.5</v>
      </c>
      <c r="M320" s="99"/>
      <c r="N320" s="101">
        <f>L320*100/$L$8</f>
        <v>15.068493150684931</v>
      </c>
    </row>
    <row r="321" spans="1:14" x14ac:dyDescent="0.25">
      <c r="A321" s="92">
        <v>313</v>
      </c>
      <c r="B321" s="38" t="s">
        <v>227</v>
      </c>
      <c r="C321" s="98" t="s">
        <v>183</v>
      </c>
      <c r="D321" s="36">
        <v>1</v>
      </c>
      <c r="E321" s="36">
        <v>0</v>
      </c>
      <c r="F321" s="36">
        <v>1</v>
      </c>
      <c r="G321" s="36">
        <v>1</v>
      </c>
      <c r="H321" s="36">
        <v>0</v>
      </c>
      <c r="I321" s="36">
        <v>2.5</v>
      </c>
      <c r="J321" s="36">
        <v>0</v>
      </c>
      <c r="K321" s="99">
        <v>0</v>
      </c>
      <c r="L321" s="99">
        <f>SUM(D321:K321)</f>
        <v>5.5</v>
      </c>
      <c r="M321" s="99"/>
      <c r="N321" s="101">
        <f>L321*100/$L$8</f>
        <v>15.068493150684931</v>
      </c>
    </row>
    <row r="322" spans="1:14" x14ac:dyDescent="0.25">
      <c r="A322" s="92">
        <v>314</v>
      </c>
      <c r="B322" s="92" t="s">
        <v>944</v>
      </c>
      <c r="C322" s="96" t="s">
        <v>929</v>
      </c>
      <c r="D322" s="99">
        <v>3</v>
      </c>
      <c r="E322" s="99">
        <v>0</v>
      </c>
      <c r="F322" s="99">
        <v>0</v>
      </c>
      <c r="G322" s="99">
        <v>0</v>
      </c>
      <c r="H322" s="99">
        <v>0</v>
      </c>
      <c r="I322" s="99">
        <v>2.5</v>
      </c>
      <c r="J322" s="99">
        <v>0</v>
      </c>
      <c r="K322" s="99">
        <v>0</v>
      </c>
      <c r="L322" s="99">
        <f>SUM(D322:K322)</f>
        <v>5.5</v>
      </c>
      <c r="M322" s="99"/>
      <c r="N322" s="101">
        <f>L322*100/$L$8</f>
        <v>15.068493150684931</v>
      </c>
    </row>
    <row r="323" spans="1:14" x14ac:dyDescent="0.25">
      <c r="A323" s="92">
        <v>315</v>
      </c>
      <c r="B323" s="37" t="s">
        <v>726</v>
      </c>
      <c r="C323" s="98" t="s">
        <v>733</v>
      </c>
      <c r="D323" s="36">
        <v>1</v>
      </c>
      <c r="E323" s="36">
        <v>0</v>
      </c>
      <c r="F323" s="36">
        <v>0</v>
      </c>
      <c r="G323" s="36">
        <v>0</v>
      </c>
      <c r="H323" s="36">
        <v>0</v>
      </c>
      <c r="I323" s="36">
        <v>2.5</v>
      </c>
      <c r="J323" s="36">
        <v>2</v>
      </c>
      <c r="K323" s="99">
        <v>0</v>
      </c>
      <c r="L323" s="99">
        <f>SUM(D323:K323)</f>
        <v>5.5</v>
      </c>
      <c r="M323" s="99"/>
      <c r="N323" s="101">
        <f>L323*100/$L$8</f>
        <v>15.068493150684931</v>
      </c>
    </row>
    <row r="324" spans="1:14" x14ac:dyDescent="0.25">
      <c r="A324" s="92">
        <v>316</v>
      </c>
      <c r="B324" s="92" t="s">
        <v>943</v>
      </c>
      <c r="C324" s="96" t="s">
        <v>929</v>
      </c>
      <c r="D324" s="99">
        <v>1</v>
      </c>
      <c r="E324" s="99">
        <v>0</v>
      </c>
      <c r="F324" s="99">
        <v>0</v>
      </c>
      <c r="G324" s="99">
        <v>2</v>
      </c>
      <c r="H324" s="99">
        <v>0</v>
      </c>
      <c r="I324" s="99">
        <v>2.5</v>
      </c>
      <c r="J324" s="99">
        <v>0</v>
      </c>
      <c r="K324" s="99">
        <v>0</v>
      </c>
      <c r="L324" s="99">
        <f>SUM(D324:K324)</f>
        <v>5.5</v>
      </c>
      <c r="M324" s="99"/>
      <c r="N324" s="101">
        <f>L324*100/$L$8</f>
        <v>15.068493150684931</v>
      </c>
    </row>
    <row r="325" spans="1:14" ht="15.75" x14ac:dyDescent="0.25">
      <c r="A325" s="92">
        <v>317</v>
      </c>
      <c r="B325" s="94" t="s">
        <v>897</v>
      </c>
      <c r="C325" s="96" t="s">
        <v>912</v>
      </c>
      <c r="D325" s="99">
        <v>1</v>
      </c>
      <c r="E325" s="99">
        <v>2</v>
      </c>
      <c r="F325" s="99">
        <v>0</v>
      </c>
      <c r="G325" s="99">
        <v>0</v>
      </c>
      <c r="H325" s="99">
        <v>0</v>
      </c>
      <c r="I325" s="99">
        <v>2.5</v>
      </c>
      <c r="J325" s="99">
        <v>0</v>
      </c>
      <c r="K325" s="99">
        <v>0</v>
      </c>
      <c r="L325" s="99">
        <f>SUM(D325:K325)</f>
        <v>5.5</v>
      </c>
      <c r="M325" s="99"/>
      <c r="N325" s="101">
        <f>L325*100/$L$8</f>
        <v>15.068493150684931</v>
      </c>
    </row>
    <row r="326" spans="1:14" x14ac:dyDescent="0.25">
      <c r="A326" s="92">
        <v>318</v>
      </c>
      <c r="B326" s="38" t="s">
        <v>653</v>
      </c>
      <c r="C326" s="98" t="s">
        <v>620</v>
      </c>
      <c r="D326" s="36">
        <v>3</v>
      </c>
      <c r="E326" s="36">
        <v>0</v>
      </c>
      <c r="F326" s="36">
        <v>0</v>
      </c>
      <c r="G326" s="36">
        <v>0</v>
      </c>
      <c r="H326" s="36">
        <v>0</v>
      </c>
      <c r="I326" s="36">
        <v>2.5</v>
      </c>
      <c r="J326" s="36">
        <v>0</v>
      </c>
      <c r="K326" s="99">
        <v>0</v>
      </c>
      <c r="L326" s="99">
        <f>SUM(D326:K326)</f>
        <v>5.5</v>
      </c>
      <c r="M326" s="99"/>
      <c r="N326" s="101">
        <f>L326*100/$L$8</f>
        <v>15.068493150684931</v>
      </c>
    </row>
    <row r="327" spans="1:14" x14ac:dyDescent="0.25">
      <c r="A327" s="92">
        <v>319</v>
      </c>
      <c r="B327" s="38" t="s">
        <v>725</v>
      </c>
      <c r="C327" s="98" t="s">
        <v>733</v>
      </c>
      <c r="D327" s="36">
        <v>3</v>
      </c>
      <c r="E327" s="36">
        <v>2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99">
        <v>0</v>
      </c>
      <c r="L327" s="99">
        <f>SUM(D327:K327)</f>
        <v>5</v>
      </c>
      <c r="M327" s="99"/>
      <c r="N327" s="101">
        <f>L327*100/$L$8</f>
        <v>13.698630136986301</v>
      </c>
    </row>
    <row r="328" spans="1:14" x14ac:dyDescent="0.25">
      <c r="A328" s="92">
        <v>320</v>
      </c>
      <c r="B328" s="37" t="s">
        <v>364</v>
      </c>
      <c r="C328" s="38" t="s">
        <v>343</v>
      </c>
      <c r="D328" s="39">
        <v>0</v>
      </c>
      <c r="E328" s="39">
        <v>0</v>
      </c>
      <c r="F328" s="39">
        <v>1</v>
      </c>
      <c r="G328" s="39">
        <v>2</v>
      </c>
      <c r="H328" s="39">
        <v>0.5</v>
      </c>
      <c r="I328" s="39">
        <v>1.5</v>
      </c>
      <c r="J328" s="39">
        <v>0</v>
      </c>
      <c r="K328" s="102">
        <v>0</v>
      </c>
      <c r="L328" s="99">
        <f>SUM(D328:K328)</f>
        <v>5</v>
      </c>
      <c r="M328" s="99"/>
      <c r="N328" s="101">
        <f>L328*100/$L$8</f>
        <v>13.698630136986301</v>
      </c>
    </row>
    <row r="329" spans="1:14" x14ac:dyDescent="0.25">
      <c r="A329" s="92">
        <v>321</v>
      </c>
      <c r="B329" s="37" t="s">
        <v>301</v>
      </c>
      <c r="C329" s="98" t="s">
        <v>280</v>
      </c>
      <c r="D329" s="39">
        <v>1</v>
      </c>
      <c r="E329" s="39">
        <v>0</v>
      </c>
      <c r="F329" s="39">
        <v>0</v>
      </c>
      <c r="G329" s="39">
        <v>1</v>
      </c>
      <c r="H329" s="39">
        <v>0</v>
      </c>
      <c r="I329" s="39">
        <v>2.5</v>
      </c>
      <c r="J329" s="39">
        <v>0</v>
      </c>
      <c r="K329" s="102">
        <v>0</v>
      </c>
      <c r="L329" s="99">
        <f>SUM(D329:K329)</f>
        <v>4.5</v>
      </c>
      <c r="M329" s="99"/>
      <c r="N329" s="101">
        <f>L329*100/$L$8</f>
        <v>12.328767123287671</v>
      </c>
    </row>
    <row r="330" spans="1:14" x14ac:dyDescent="0.25">
      <c r="A330" s="92">
        <v>322</v>
      </c>
      <c r="B330" s="92" t="s">
        <v>947</v>
      </c>
      <c r="C330" s="96" t="s">
        <v>929</v>
      </c>
      <c r="D330" s="99">
        <v>2</v>
      </c>
      <c r="E330" s="99">
        <v>0</v>
      </c>
      <c r="F330" s="99">
        <v>0</v>
      </c>
      <c r="G330" s="99">
        <v>0</v>
      </c>
      <c r="H330" s="99">
        <v>0</v>
      </c>
      <c r="I330" s="99">
        <v>2.5</v>
      </c>
      <c r="J330" s="99">
        <v>0</v>
      </c>
      <c r="K330" s="99">
        <v>0</v>
      </c>
      <c r="L330" s="99">
        <f>SUM(D330:K330)</f>
        <v>4.5</v>
      </c>
      <c r="M330" s="99"/>
      <c r="N330" s="101">
        <f>L330*100/$L$8</f>
        <v>12.328767123287671</v>
      </c>
    </row>
    <row r="331" spans="1:14" x14ac:dyDescent="0.25">
      <c r="A331" s="92">
        <v>323</v>
      </c>
      <c r="B331" s="38" t="s">
        <v>727</v>
      </c>
      <c r="C331" s="98" t="s">
        <v>733</v>
      </c>
      <c r="D331" s="36">
        <v>2</v>
      </c>
      <c r="E331" s="36">
        <v>0</v>
      </c>
      <c r="F331" s="36">
        <v>0</v>
      </c>
      <c r="G331" s="36">
        <v>0</v>
      </c>
      <c r="H331" s="36">
        <v>0</v>
      </c>
      <c r="I331" s="36">
        <v>2.5</v>
      </c>
      <c r="J331" s="36">
        <v>0</v>
      </c>
      <c r="K331" s="99">
        <v>0</v>
      </c>
      <c r="L331" s="99">
        <f>SUM(D331:K331)</f>
        <v>4.5</v>
      </c>
      <c r="M331" s="99"/>
      <c r="N331" s="101">
        <f>L331*100/$L$8</f>
        <v>12.328767123287671</v>
      </c>
    </row>
    <row r="332" spans="1:14" x14ac:dyDescent="0.25">
      <c r="A332" s="92">
        <v>324</v>
      </c>
      <c r="B332" s="38" t="s">
        <v>273</v>
      </c>
      <c r="C332" s="98" t="s">
        <v>150</v>
      </c>
      <c r="D332" s="36">
        <v>3</v>
      </c>
      <c r="E332" s="36">
        <v>0</v>
      </c>
      <c r="F332" s="36">
        <v>0</v>
      </c>
      <c r="G332" s="36">
        <v>0</v>
      </c>
      <c r="H332" s="36">
        <v>0</v>
      </c>
      <c r="I332" s="36">
        <v>1.5</v>
      </c>
      <c r="J332" s="36">
        <v>0</v>
      </c>
      <c r="K332" s="99">
        <v>0</v>
      </c>
      <c r="L332" s="99">
        <f>SUM(D332:K332)</f>
        <v>4.5</v>
      </c>
      <c r="M332" s="99"/>
      <c r="N332" s="101">
        <f>L332*100/$L$8</f>
        <v>12.328767123287671</v>
      </c>
    </row>
    <row r="333" spans="1:14" x14ac:dyDescent="0.25">
      <c r="A333" s="92">
        <v>325</v>
      </c>
      <c r="B333" s="37" t="s">
        <v>300</v>
      </c>
      <c r="C333" s="98" t="s">
        <v>280</v>
      </c>
      <c r="D333" s="39">
        <v>1</v>
      </c>
      <c r="E333" s="39">
        <v>0</v>
      </c>
      <c r="F333" s="39">
        <v>0</v>
      </c>
      <c r="G333" s="39">
        <v>1</v>
      </c>
      <c r="H333" s="39">
        <v>0</v>
      </c>
      <c r="I333" s="39">
        <v>2.5</v>
      </c>
      <c r="J333" s="39">
        <v>0</v>
      </c>
      <c r="K333" s="102">
        <v>0</v>
      </c>
      <c r="L333" s="99">
        <f>SUM(D333:K333)</f>
        <v>4.5</v>
      </c>
      <c r="M333" s="99"/>
      <c r="N333" s="101">
        <f>L333*100/$L$8</f>
        <v>12.328767123287671</v>
      </c>
    </row>
    <row r="334" spans="1:14" x14ac:dyDescent="0.25">
      <c r="A334" s="92">
        <v>326</v>
      </c>
      <c r="B334" s="95" t="s">
        <v>937</v>
      </c>
      <c r="C334" s="96" t="s">
        <v>929</v>
      </c>
      <c r="D334" s="99">
        <v>2</v>
      </c>
      <c r="E334" s="99">
        <v>0</v>
      </c>
      <c r="F334" s="99">
        <v>0</v>
      </c>
      <c r="G334" s="99">
        <v>0</v>
      </c>
      <c r="H334" s="99">
        <v>0</v>
      </c>
      <c r="I334" s="99">
        <v>2.5</v>
      </c>
      <c r="J334" s="99">
        <v>0</v>
      </c>
      <c r="K334" s="99">
        <v>0</v>
      </c>
      <c r="L334" s="99">
        <f>SUM(D334:K334)</f>
        <v>4.5</v>
      </c>
      <c r="M334" s="99"/>
      <c r="N334" s="101">
        <f>L334*100/$L$8</f>
        <v>12.328767123287671</v>
      </c>
    </row>
    <row r="335" spans="1:14" x14ac:dyDescent="0.25">
      <c r="A335" s="92">
        <v>327</v>
      </c>
      <c r="B335" s="92" t="s">
        <v>936</v>
      </c>
      <c r="C335" s="96" t="s">
        <v>929</v>
      </c>
      <c r="D335" s="99">
        <v>2</v>
      </c>
      <c r="E335" s="99">
        <v>0</v>
      </c>
      <c r="F335" s="99">
        <v>0</v>
      </c>
      <c r="G335" s="99">
        <v>0</v>
      </c>
      <c r="H335" s="99">
        <v>0</v>
      </c>
      <c r="I335" s="99">
        <v>2.5</v>
      </c>
      <c r="J335" s="99">
        <v>0</v>
      </c>
      <c r="K335" s="99">
        <v>0</v>
      </c>
      <c r="L335" s="99">
        <f>SUM(D335:K335)</f>
        <v>4.5</v>
      </c>
      <c r="M335" s="99"/>
      <c r="N335" s="101">
        <f>L335*100/$L$8</f>
        <v>12.328767123287671</v>
      </c>
    </row>
    <row r="336" spans="1:14" x14ac:dyDescent="0.25">
      <c r="A336" s="92">
        <v>328</v>
      </c>
      <c r="B336" s="38" t="s">
        <v>274</v>
      </c>
      <c r="C336" s="98" t="s">
        <v>150</v>
      </c>
      <c r="D336" s="36">
        <v>2</v>
      </c>
      <c r="E336" s="36">
        <v>0</v>
      </c>
      <c r="F336" s="36">
        <v>0</v>
      </c>
      <c r="G336" s="36">
        <v>0</v>
      </c>
      <c r="H336" s="36">
        <v>0</v>
      </c>
      <c r="I336" s="36">
        <v>2</v>
      </c>
      <c r="J336" s="36">
        <v>0</v>
      </c>
      <c r="K336" s="99">
        <v>0</v>
      </c>
      <c r="L336" s="99">
        <f>SUM(D336:K336)</f>
        <v>4</v>
      </c>
      <c r="M336" s="99"/>
      <c r="N336" s="101">
        <f>L336*100/$L$8</f>
        <v>10.95890410958904</v>
      </c>
    </row>
    <row r="337" spans="1:14" x14ac:dyDescent="0.25">
      <c r="A337" s="92">
        <v>329</v>
      </c>
      <c r="B337" s="38" t="s">
        <v>275</v>
      </c>
      <c r="C337" s="98" t="s">
        <v>150</v>
      </c>
      <c r="D337" s="36">
        <v>0</v>
      </c>
      <c r="E337" s="36">
        <v>2</v>
      </c>
      <c r="F337" s="36">
        <v>0</v>
      </c>
      <c r="G337" s="36">
        <v>0</v>
      </c>
      <c r="H337" s="36">
        <v>0</v>
      </c>
      <c r="I337" s="36">
        <v>0</v>
      </c>
      <c r="J337" s="36">
        <v>2</v>
      </c>
      <c r="K337" s="99">
        <v>0</v>
      </c>
      <c r="L337" s="99">
        <f>SUM(D337:K337)</f>
        <v>4</v>
      </c>
      <c r="M337" s="99"/>
      <c r="N337" s="101">
        <f>L337*100/$L$8</f>
        <v>10.95890410958904</v>
      </c>
    </row>
    <row r="338" spans="1:14" x14ac:dyDescent="0.25">
      <c r="A338" s="92">
        <v>330</v>
      </c>
      <c r="B338" s="95" t="s">
        <v>934</v>
      </c>
      <c r="C338" s="96" t="s">
        <v>929</v>
      </c>
      <c r="D338" s="99">
        <v>1</v>
      </c>
      <c r="E338" s="99">
        <v>0</v>
      </c>
      <c r="F338" s="99">
        <v>0</v>
      </c>
      <c r="G338" s="99">
        <v>0</v>
      </c>
      <c r="H338" s="99">
        <v>0</v>
      </c>
      <c r="I338" s="99">
        <v>2.5</v>
      </c>
      <c r="J338" s="99">
        <v>0</v>
      </c>
      <c r="K338" s="99">
        <v>0</v>
      </c>
      <c r="L338" s="99">
        <f>SUM(D338:K338)</f>
        <v>3.5</v>
      </c>
      <c r="M338" s="99"/>
      <c r="N338" s="101">
        <f>L338*100/$L$8</f>
        <v>9.5890410958904102</v>
      </c>
    </row>
    <row r="339" spans="1:14" x14ac:dyDescent="0.25">
      <c r="A339" s="92">
        <v>331</v>
      </c>
      <c r="B339" s="38" t="s">
        <v>276</v>
      </c>
      <c r="C339" s="98" t="s">
        <v>150</v>
      </c>
      <c r="D339" s="36">
        <v>2</v>
      </c>
      <c r="E339" s="36">
        <v>0</v>
      </c>
      <c r="F339" s="36">
        <v>0</v>
      </c>
      <c r="G339" s="36">
        <v>0</v>
      </c>
      <c r="H339" s="36">
        <v>0</v>
      </c>
      <c r="I339" s="36">
        <v>1.5</v>
      </c>
      <c r="J339" s="36">
        <v>0</v>
      </c>
      <c r="K339" s="99">
        <v>0</v>
      </c>
      <c r="L339" s="99">
        <f>SUM(D339:K339)</f>
        <v>3.5</v>
      </c>
      <c r="M339" s="99"/>
      <c r="N339" s="101">
        <f>L339*100/$L$8</f>
        <v>9.5890410958904102</v>
      </c>
    </row>
    <row r="340" spans="1:14" x14ac:dyDescent="0.25">
      <c r="A340" s="92">
        <v>332</v>
      </c>
      <c r="B340" s="38" t="s">
        <v>228</v>
      </c>
      <c r="C340" s="98" t="s">
        <v>183</v>
      </c>
      <c r="D340" s="36">
        <v>1</v>
      </c>
      <c r="E340" s="36">
        <v>0</v>
      </c>
      <c r="F340" s="36">
        <v>0</v>
      </c>
      <c r="G340" s="36">
        <v>0</v>
      </c>
      <c r="H340" s="36">
        <v>0</v>
      </c>
      <c r="I340" s="36">
        <v>2.5</v>
      </c>
      <c r="J340" s="36">
        <v>0</v>
      </c>
      <c r="K340" s="99">
        <v>0</v>
      </c>
      <c r="L340" s="99">
        <f>SUM(D340:K340)</f>
        <v>3.5</v>
      </c>
      <c r="M340" s="99"/>
      <c r="N340" s="101">
        <f>L340*100/$L$8</f>
        <v>9.5890410958904102</v>
      </c>
    </row>
    <row r="341" spans="1:14" x14ac:dyDescent="0.25">
      <c r="A341" s="92">
        <v>333</v>
      </c>
      <c r="B341" s="38" t="s">
        <v>59</v>
      </c>
      <c r="C341" s="98" t="s">
        <v>13</v>
      </c>
      <c r="D341" s="36">
        <v>0</v>
      </c>
      <c r="E341" s="36">
        <v>1</v>
      </c>
      <c r="F341" s="36">
        <v>0</v>
      </c>
      <c r="G341" s="36">
        <v>0</v>
      </c>
      <c r="H341" s="36">
        <v>0</v>
      </c>
      <c r="I341" s="36">
        <v>2.5</v>
      </c>
      <c r="J341" s="36">
        <v>0</v>
      </c>
      <c r="K341" s="99">
        <v>0</v>
      </c>
      <c r="L341" s="99">
        <f>SUM(D341:K341)</f>
        <v>3.5</v>
      </c>
      <c r="M341" s="99"/>
      <c r="N341" s="101">
        <f>L341*100/$L$8</f>
        <v>9.5890410958904102</v>
      </c>
    </row>
    <row r="342" spans="1:14" x14ac:dyDescent="0.25">
      <c r="A342" s="92">
        <v>334</v>
      </c>
      <c r="B342" s="92" t="s">
        <v>945</v>
      </c>
      <c r="C342" s="96" t="s">
        <v>929</v>
      </c>
      <c r="D342" s="99">
        <v>1</v>
      </c>
      <c r="E342" s="99">
        <v>0</v>
      </c>
      <c r="F342" s="99">
        <v>0</v>
      </c>
      <c r="G342" s="99">
        <v>0</v>
      </c>
      <c r="H342" s="99">
        <v>0</v>
      </c>
      <c r="I342" s="99">
        <v>2</v>
      </c>
      <c r="J342" s="99">
        <v>0</v>
      </c>
      <c r="K342" s="99">
        <v>0</v>
      </c>
      <c r="L342" s="99">
        <f>SUM(D342:K342)</f>
        <v>3</v>
      </c>
      <c r="M342" s="99"/>
      <c r="N342" s="101">
        <f>L342*100/$L$8</f>
        <v>8.2191780821917817</v>
      </c>
    </row>
    <row r="343" spans="1:14" x14ac:dyDescent="0.25">
      <c r="A343" s="92">
        <v>335</v>
      </c>
      <c r="B343" s="38" t="s">
        <v>277</v>
      </c>
      <c r="C343" s="98" t="s">
        <v>150</v>
      </c>
      <c r="D343" s="36">
        <v>2</v>
      </c>
      <c r="E343" s="36">
        <v>0</v>
      </c>
      <c r="F343" s="36">
        <v>0</v>
      </c>
      <c r="G343" s="36">
        <v>0</v>
      </c>
      <c r="H343" s="36">
        <v>0</v>
      </c>
      <c r="I343" s="36">
        <v>1</v>
      </c>
      <c r="J343" s="36">
        <v>0</v>
      </c>
      <c r="K343" s="99">
        <v>0</v>
      </c>
      <c r="L343" s="99">
        <f>SUM(D343:K343)</f>
        <v>3</v>
      </c>
      <c r="M343" s="99"/>
      <c r="N343" s="101">
        <f>L343*100/$L$8</f>
        <v>8.2191780821917817</v>
      </c>
    </row>
    <row r="344" spans="1:14" x14ac:dyDescent="0.25">
      <c r="A344" s="92">
        <v>336</v>
      </c>
      <c r="B344" s="38" t="s">
        <v>552</v>
      </c>
      <c r="C344" s="98" t="s">
        <v>531</v>
      </c>
      <c r="D344" s="36">
        <v>2</v>
      </c>
      <c r="E344" s="36">
        <v>0</v>
      </c>
      <c r="F344" s="36">
        <v>0</v>
      </c>
      <c r="G344" s="36">
        <v>0</v>
      </c>
      <c r="H344" s="36">
        <v>0</v>
      </c>
      <c r="I344" s="36">
        <v>1</v>
      </c>
      <c r="J344" s="36">
        <v>0</v>
      </c>
      <c r="K344" s="99">
        <v>0</v>
      </c>
      <c r="L344" s="99">
        <f>SUM(D344:K344)</f>
        <v>3</v>
      </c>
      <c r="M344" s="99"/>
      <c r="N344" s="101">
        <f>L344*100/$L$8</f>
        <v>8.2191780821917817</v>
      </c>
    </row>
    <row r="345" spans="1:14" x14ac:dyDescent="0.25">
      <c r="A345" s="92">
        <v>337</v>
      </c>
      <c r="B345" s="92" t="s">
        <v>932</v>
      </c>
      <c r="C345" s="96" t="s">
        <v>929</v>
      </c>
      <c r="D345" s="99">
        <v>0</v>
      </c>
      <c r="E345" s="99">
        <v>0</v>
      </c>
      <c r="F345" s="99">
        <v>0</v>
      </c>
      <c r="G345" s="99">
        <v>0</v>
      </c>
      <c r="H345" s="99">
        <v>0</v>
      </c>
      <c r="I345" s="99">
        <v>2.5</v>
      </c>
      <c r="J345" s="99">
        <v>0</v>
      </c>
      <c r="K345" s="99">
        <v>0</v>
      </c>
      <c r="L345" s="99">
        <f>SUM(D345:K345)</f>
        <v>2.5</v>
      </c>
      <c r="M345" s="99"/>
      <c r="N345" s="101">
        <f>L345*100/$L$8</f>
        <v>6.8493150684931505</v>
      </c>
    </row>
    <row r="346" spans="1:14" x14ac:dyDescent="0.25">
      <c r="A346" s="92">
        <v>338</v>
      </c>
      <c r="B346" s="38" t="s">
        <v>46</v>
      </c>
      <c r="C346" s="98" t="s">
        <v>13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2.5</v>
      </c>
      <c r="J346" s="36">
        <v>0</v>
      </c>
      <c r="K346" s="99">
        <v>0</v>
      </c>
      <c r="L346" s="99">
        <f>SUM(D346:K346)</f>
        <v>2.5</v>
      </c>
      <c r="M346" s="99"/>
      <c r="N346" s="101">
        <f>L346*100/$L$8</f>
        <v>6.8493150684931505</v>
      </c>
    </row>
    <row r="347" spans="1:14" x14ac:dyDescent="0.25">
      <c r="A347" s="92">
        <v>339</v>
      </c>
      <c r="B347" s="95" t="s">
        <v>941</v>
      </c>
      <c r="C347" s="96" t="s">
        <v>929</v>
      </c>
      <c r="D347" s="99">
        <v>0</v>
      </c>
      <c r="E347" s="99">
        <v>0</v>
      </c>
      <c r="F347" s="99">
        <v>0</v>
      </c>
      <c r="G347" s="99">
        <v>0</v>
      </c>
      <c r="H347" s="99">
        <v>0</v>
      </c>
      <c r="I347" s="99">
        <v>2.5</v>
      </c>
      <c r="J347" s="99">
        <v>0</v>
      </c>
      <c r="K347" s="99">
        <v>0</v>
      </c>
      <c r="L347" s="99">
        <f>SUM(D347:K347)</f>
        <v>2.5</v>
      </c>
      <c r="M347" s="99"/>
      <c r="N347" s="101">
        <f>L347*100/$L$8</f>
        <v>6.8493150684931505</v>
      </c>
    </row>
    <row r="348" spans="1:14" ht="15.75" x14ac:dyDescent="0.25">
      <c r="A348" s="92">
        <v>340</v>
      </c>
      <c r="B348" s="94" t="s">
        <v>940</v>
      </c>
      <c r="C348" s="96" t="s">
        <v>929</v>
      </c>
      <c r="D348" s="99">
        <v>0</v>
      </c>
      <c r="E348" s="99">
        <v>0</v>
      </c>
      <c r="F348" s="99">
        <v>0</v>
      </c>
      <c r="G348" s="99">
        <v>0</v>
      </c>
      <c r="H348" s="99">
        <v>0</v>
      </c>
      <c r="I348" s="99">
        <v>2.5</v>
      </c>
      <c r="J348" s="99">
        <v>0</v>
      </c>
      <c r="K348" s="99">
        <v>0</v>
      </c>
      <c r="L348" s="99">
        <f>SUM(D348:K348)</f>
        <v>2.5</v>
      </c>
      <c r="M348" s="99"/>
      <c r="N348" s="101">
        <f>L348*100/$L$8</f>
        <v>6.8493150684931505</v>
      </c>
    </row>
    <row r="349" spans="1:14" x14ac:dyDescent="0.25">
      <c r="A349" s="92">
        <v>341</v>
      </c>
      <c r="B349" s="38" t="s">
        <v>278</v>
      </c>
      <c r="C349" s="98" t="s">
        <v>150</v>
      </c>
      <c r="D349" s="36">
        <v>0</v>
      </c>
      <c r="E349" s="36">
        <v>0</v>
      </c>
      <c r="F349" s="36">
        <v>0</v>
      </c>
      <c r="G349" s="36">
        <v>1</v>
      </c>
      <c r="H349" s="36">
        <v>0</v>
      </c>
      <c r="I349" s="36">
        <v>1</v>
      </c>
      <c r="J349" s="36">
        <v>0</v>
      </c>
      <c r="K349" s="99">
        <v>0</v>
      </c>
      <c r="L349" s="99">
        <f>SUM(D349:K349)</f>
        <v>2</v>
      </c>
      <c r="M349" s="99"/>
      <c r="N349" s="101">
        <f>L349*100/$L$8</f>
        <v>5.4794520547945202</v>
      </c>
    </row>
    <row r="350" spans="1:14" x14ac:dyDescent="0.25">
      <c r="A350" s="92">
        <v>342</v>
      </c>
      <c r="B350" s="38" t="s">
        <v>230</v>
      </c>
      <c r="C350" s="98" t="s">
        <v>183</v>
      </c>
      <c r="D350" s="36">
        <v>2</v>
      </c>
      <c r="E350" s="36">
        <v>0</v>
      </c>
      <c r="F350" s="36">
        <v>0</v>
      </c>
      <c r="G350" s="36">
        <v>0</v>
      </c>
      <c r="H350" s="36">
        <v>0</v>
      </c>
      <c r="I350" s="36">
        <v>0</v>
      </c>
      <c r="J350" s="36">
        <v>0</v>
      </c>
      <c r="K350" s="99">
        <v>0</v>
      </c>
      <c r="L350" s="99">
        <f>SUM(D350:K350)</f>
        <v>2</v>
      </c>
      <c r="M350" s="99"/>
      <c r="N350" s="101">
        <f>L350*100/$L$8</f>
        <v>5.4794520547945202</v>
      </c>
    </row>
    <row r="351" spans="1:14" x14ac:dyDescent="0.25">
      <c r="A351" s="92">
        <v>343</v>
      </c>
      <c r="B351" s="38" t="s">
        <v>229</v>
      </c>
      <c r="C351" s="98" t="s">
        <v>183</v>
      </c>
      <c r="D351" s="36">
        <v>1</v>
      </c>
      <c r="E351" s="36">
        <v>0</v>
      </c>
      <c r="F351" s="36">
        <v>0</v>
      </c>
      <c r="G351" s="36">
        <v>1</v>
      </c>
      <c r="H351" s="36">
        <v>0</v>
      </c>
      <c r="I351" s="36">
        <v>0</v>
      </c>
      <c r="J351" s="36">
        <v>0</v>
      </c>
      <c r="K351" s="99">
        <v>0</v>
      </c>
      <c r="L351" s="99">
        <f>SUM(D351:K351)</f>
        <v>2</v>
      </c>
      <c r="M351" s="99"/>
      <c r="N351" s="101">
        <f>L351*100/$L$8</f>
        <v>5.4794520547945202</v>
      </c>
    </row>
    <row r="352" spans="1:14" ht="15.75" x14ac:dyDescent="0.25">
      <c r="A352" s="92">
        <v>344</v>
      </c>
      <c r="B352" s="94" t="s">
        <v>928</v>
      </c>
      <c r="C352" s="96" t="s">
        <v>929</v>
      </c>
      <c r="D352" s="99">
        <v>0</v>
      </c>
      <c r="E352" s="99">
        <v>2</v>
      </c>
      <c r="F352" s="99">
        <v>0</v>
      </c>
      <c r="G352" s="99">
        <v>0</v>
      </c>
      <c r="H352" s="99">
        <v>0</v>
      </c>
      <c r="I352" s="99">
        <v>0</v>
      </c>
      <c r="J352" s="99">
        <v>0</v>
      </c>
      <c r="K352" s="99">
        <v>0</v>
      </c>
      <c r="L352" s="99">
        <f>SUM(D352:K352)</f>
        <v>2</v>
      </c>
      <c r="M352" s="99"/>
      <c r="N352" s="101">
        <f>L352*100/$L$8</f>
        <v>5.4794520547945202</v>
      </c>
    </row>
    <row r="353" spans="1:14" x14ac:dyDescent="0.25">
      <c r="A353" s="92">
        <v>345</v>
      </c>
      <c r="B353" s="38" t="s">
        <v>586</v>
      </c>
      <c r="C353" s="98" t="s">
        <v>797</v>
      </c>
      <c r="D353" s="36">
        <v>2</v>
      </c>
      <c r="E353" s="36">
        <v>0</v>
      </c>
      <c r="F353" s="36">
        <v>0</v>
      </c>
      <c r="G353" s="36">
        <v>0</v>
      </c>
      <c r="H353" s="36">
        <v>0</v>
      </c>
      <c r="I353" s="36">
        <v>0</v>
      </c>
      <c r="J353" s="36">
        <v>0</v>
      </c>
      <c r="K353" s="99">
        <v>0</v>
      </c>
      <c r="L353" s="99">
        <f>SUM(D353:K353)</f>
        <v>2</v>
      </c>
      <c r="M353" s="99"/>
      <c r="N353" s="101">
        <f>L353*100/$L$8</f>
        <v>5.4794520547945202</v>
      </c>
    </row>
    <row r="354" spans="1:14" x14ac:dyDescent="0.25">
      <c r="A354" s="92">
        <v>346</v>
      </c>
      <c r="B354" s="38" t="s">
        <v>231</v>
      </c>
      <c r="C354" s="98" t="s">
        <v>183</v>
      </c>
      <c r="D354" s="36">
        <v>1</v>
      </c>
      <c r="E354" s="36">
        <v>0</v>
      </c>
      <c r="F354" s="36">
        <v>0</v>
      </c>
      <c r="G354" s="36">
        <v>0</v>
      </c>
      <c r="H354" s="36">
        <v>0</v>
      </c>
      <c r="I354" s="36">
        <v>0</v>
      </c>
      <c r="J354" s="36">
        <v>0</v>
      </c>
      <c r="K354" s="99">
        <v>0</v>
      </c>
      <c r="L354" s="99">
        <f>SUM(D354:K354)</f>
        <v>1</v>
      </c>
      <c r="M354" s="99"/>
      <c r="N354" s="101">
        <f>L354*100/$L$8</f>
        <v>2.7397260273972601</v>
      </c>
    </row>
  </sheetData>
  <sortState ref="B9:N354">
    <sortCondition descending="1" ref="L9:L354"/>
    <sortCondition ref="B9:B354"/>
  </sortState>
  <mergeCells count="13">
    <mergeCell ref="K6:K7"/>
    <mergeCell ref="L6:L7"/>
    <mergeCell ref="M6:M8"/>
    <mergeCell ref="N6:N8"/>
    <mergeCell ref="A2:M2"/>
    <mergeCell ref="A3:M3"/>
    <mergeCell ref="A4:M4"/>
    <mergeCell ref="A6:A8"/>
    <mergeCell ref="B6:B8"/>
    <mergeCell ref="C6:C8"/>
    <mergeCell ref="D6:D7"/>
    <mergeCell ref="E6:F6"/>
    <mergeCell ref="G6:I6"/>
  </mergeCells>
  <conditionalFormatting sqref="D9:D354">
    <cfRule type="cellIs" dxfId="54" priority="9" operator="greaterThan">
      <formula>$D$8</formula>
    </cfRule>
  </conditionalFormatting>
  <conditionalFormatting sqref="E9:E354">
    <cfRule type="cellIs" dxfId="53" priority="8" operator="greaterThan">
      <formula>$E$8</formula>
    </cfRule>
  </conditionalFormatting>
  <conditionalFormatting sqref="F9:F354">
    <cfRule type="cellIs" dxfId="52" priority="7" operator="greaterThan">
      <formula>$F$8</formula>
    </cfRule>
  </conditionalFormatting>
  <conditionalFormatting sqref="G9:G354">
    <cfRule type="cellIs" dxfId="51" priority="6" operator="greaterThan">
      <formula>$G$8</formula>
    </cfRule>
  </conditionalFormatting>
  <conditionalFormatting sqref="H9:H354">
    <cfRule type="cellIs" dxfId="50" priority="5" operator="greaterThan">
      <formula>$H$8</formula>
    </cfRule>
    <cfRule type="cellIs" dxfId="49" priority="2" operator="greaterThan">
      <formula>$H$8</formula>
    </cfRule>
  </conditionalFormatting>
  <conditionalFormatting sqref="I9:I354">
    <cfRule type="cellIs" dxfId="48" priority="4" operator="greaterThan">
      <formula>$I$8</formula>
    </cfRule>
  </conditionalFormatting>
  <conditionalFormatting sqref="J9:J354">
    <cfRule type="cellIs" dxfId="47" priority="3" operator="greaterThan">
      <formula>$J$8</formula>
    </cfRule>
  </conditionalFormatting>
  <conditionalFormatting sqref="K9:K354">
    <cfRule type="cellIs" dxfId="46" priority="1" operator="greaterThan">
      <formula>$K$8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opLeftCell="A7" workbookViewId="0">
      <selection activeCell="Q27" sqref="Q27"/>
    </sheetView>
  </sheetViews>
  <sheetFormatPr defaultRowHeight="15" x14ac:dyDescent="0.25"/>
  <cols>
    <col min="1" max="1" width="3.28515625" customWidth="1"/>
    <col min="2" max="2" width="23.42578125" bestFit="1" customWidth="1"/>
    <col min="3" max="3" width="39.42578125" style="5" bestFit="1" customWidth="1"/>
    <col min="4" max="4" width="3.85546875" style="3" customWidth="1"/>
    <col min="5" max="5" width="3.7109375" style="3" customWidth="1"/>
    <col min="6" max="6" width="3.140625" style="3" customWidth="1"/>
    <col min="7" max="7" width="3.28515625" style="3" customWidth="1"/>
    <col min="8" max="8" width="3.140625" style="3" customWidth="1"/>
    <col min="9" max="11" width="3.28515625" style="3" customWidth="1"/>
    <col min="12" max="12" width="4" style="3" bestFit="1" customWidth="1"/>
    <col min="13" max="13" width="4.7109375" style="3" customWidth="1"/>
    <col min="14" max="14" width="3.140625" customWidth="1"/>
    <col min="15" max="15" width="4" bestFit="1" customWidth="1"/>
    <col min="16" max="16" width="7.42578125" style="3" customWidth="1"/>
    <col min="17" max="17" width="12" style="3" bestFit="1" customWidth="1"/>
    <col min="18" max="18" width="12.7109375" customWidth="1"/>
  </cols>
  <sheetData>
    <row r="2" spans="1:18" x14ac:dyDescent="0.25">
      <c r="A2" s="119" t="s">
        <v>894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8" x14ac:dyDescent="0.25">
      <c r="A3" s="120" t="s">
        <v>893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8" x14ac:dyDescent="0.25">
      <c r="A4" s="122" t="s">
        <v>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 ht="15" customHeight="1" x14ac:dyDescent="0.25">
      <c r="A5" s="129" t="s">
        <v>1</v>
      </c>
      <c r="B5" s="129" t="s">
        <v>2</v>
      </c>
      <c r="C5" s="126" t="s">
        <v>3</v>
      </c>
      <c r="D5" s="129">
        <v>1</v>
      </c>
      <c r="E5" s="143">
        <v>2</v>
      </c>
      <c r="F5" s="144"/>
      <c r="G5" s="144"/>
      <c r="H5" s="145"/>
      <c r="I5" s="143">
        <v>3</v>
      </c>
      <c r="J5" s="145"/>
      <c r="K5" s="143">
        <v>4</v>
      </c>
      <c r="L5" s="144"/>
      <c r="M5" s="144"/>
      <c r="N5" s="145"/>
      <c r="O5" s="129">
        <v>5</v>
      </c>
      <c r="P5" s="134" t="s">
        <v>0</v>
      </c>
      <c r="Q5" s="131" t="s">
        <v>829</v>
      </c>
      <c r="R5" s="142" t="s">
        <v>7</v>
      </c>
    </row>
    <row r="6" spans="1:18" s="3" customFormat="1" x14ac:dyDescent="0.25">
      <c r="A6" s="138"/>
      <c r="B6" s="138"/>
      <c r="C6" s="127"/>
      <c r="D6" s="130"/>
      <c r="E6" s="2">
        <v>1</v>
      </c>
      <c r="F6" s="2">
        <v>2</v>
      </c>
      <c r="G6" s="2">
        <v>3</v>
      </c>
      <c r="H6" s="2">
        <v>4</v>
      </c>
      <c r="I6" s="2">
        <v>1</v>
      </c>
      <c r="J6" s="2">
        <v>2</v>
      </c>
      <c r="K6" s="4">
        <v>1</v>
      </c>
      <c r="L6" s="4">
        <v>2</v>
      </c>
      <c r="M6" s="9">
        <v>3</v>
      </c>
      <c r="N6" s="9">
        <v>4</v>
      </c>
      <c r="O6" s="130"/>
      <c r="P6" s="134"/>
      <c r="Q6" s="133"/>
      <c r="R6" s="142"/>
    </row>
    <row r="7" spans="1:18" s="3" customFormat="1" x14ac:dyDescent="0.25">
      <c r="A7" s="130"/>
      <c r="B7" s="130"/>
      <c r="C7" s="128"/>
      <c r="D7" s="11">
        <v>10</v>
      </c>
      <c r="E7" s="7">
        <v>4</v>
      </c>
      <c r="F7" s="7">
        <v>3</v>
      </c>
      <c r="G7" s="7">
        <v>4</v>
      </c>
      <c r="H7" s="7">
        <f>MAX(H8:H1131)</f>
        <v>4</v>
      </c>
      <c r="I7" s="7">
        <v>2</v>
      </c>
      <c r="J7" s="7">
        <v>3</v>
      </c>
      <c r="K7" s="11">
        <v>2</v>
      </c>
      <c r="L7" s="11">
        <v>1</v>
      </c>
      <c r="M7" s="11">
        <v>7.5</v>
      </c>
      <c r="N7" s="11">
        <v>2</v>
      </c>
      <c r="O7" s="11">
        <v>3</v>
      </c>
      <c r="P7" s="8">
        <f t="shared" ref="P7" si="0">SUM(D7:O7)</f>
        <v>45.5</v>
      </c>
      <c r="Q7" s="132"/>
      <c r="R7" s="142"/>
    </row>
    <row r="8" spans="1:18" x14ac:dyDescent="0.25">
      <c r="A8" s="1">
        <v>1</v>
      </c>
      <c r="B8" s="42" t="s">
        <v>837</v>
      </c>
      <c r="C8" s="69" t="s">
        <v>845</v>
      </c>
      <c r="D8" s="36">
        <v>10</v>
      </c>
      <c r="E8" s="36">
        <v>4</v>
      </c>
      <c r="F8" s="36">
        <v>3</v>
      </c>
      <c r="G8" s="36">
        <v>4</v>
      </c>
      <c r="H8" s="36">
        <v>4</v>
      </c>
      <c r="I8" s="36">
        <v>2</v>
      </c>
      <c r="J8" s="36">
        <v>3</v>
      </c>
      <c r="K8" s="36">
        <v>2</v>
      </c>
      <c r="L8" s="36">
        <v>1</v>
      </c>
      <c r="M8" s="36">
        <v>7.5</v>
      </c>
      <c r="N8" s="41">
        <v>2</v>
      </c>
      <c r="O8" s="41">
        <v>3</v>
      </c>
      <c r="P8" s="63">
        <f>SUM(D8:O8)</f>
        <v>45.5</v>
      </c>
      <c r="Q8" s="63" t="s">
        <v>970</v>
      </c>
      <c r="R8" s="64">
        <f>P8*100/$P$7</f>
        <v>100</v>
      </c>
    </row>
    <row r="9" spans="1:18" x14ac:dyDescent="0.25">
      <c r="A9" s="62">
        <v>2</v>
      </c>
      <c r="B9" s="42" t="s">
        <v>661</v>
      </c>
      <c r="C9" s="53" t="s">
        <v>620</v>
      </c>
      <c r="D9" s="36">
        <v>10</v>
      </c>
      <c r="E9" s="36">
        <v>4</v>
      </c>
      <c r="F9" s="36">
        <v>3</v>
      </c>
      <c r="G9" s="36">
        <v>4</v>
      </c>
      <c r="H9" s="36">
        <v>3</v>
      </c>
      <c r="I9" s="36">
        <v>2</v>
      </c>
      <c r="J9" s="36">
        <v>3</v>
      </c>
      <c r="K9" s="36">
        <v>2</v>
      </c>
      <c r="L9" s="36">
        <v>1</v>
      </c>
      <c r="M9" s="36">
        <v>7.5</v>
      </c>
      <c r="N9" s="36">
        <v>2</v>
      </c>
      <c r="O9" s="36">
        <v>3</v>
      </c>
      <c r="P9" s="63">
        <f>SUM(D9:O9)</f>
        <v>44.5</v>
      </c>
      <c r="Q9" s="99" t="s">
        <v>971</v>
      </c>
      <c r="R9" s="64">
        <f>P9*100/$P$7</f>
        <v>97.802197802197796</v>
      </c>
    </row>
    <row r="10" spans="1:18" x14ac:dyDescent="0.25">
      <c r="A10" s="62">
        <v>3</v>
      </c>
      <c r="B10" s="42" t="s">
        <v>834</v>
      </c>
      <c r="C10" s="69" t="s">
        <v>845</v>
      </c>
      <c r="D10" s="36">
        <v>10</v>
      </c>
      <c r="E10" s="36">
        <v>4</v>
      </c>
      <c r="F10" s="36">
        <v>3</v>
      </c>
      <c r="G10" s="36">
        <v>4</v>
      </c>
      <c r="H10" s="36">
        <v>2</v>
      </c>
      <c r="I10" s="36">
        <v>2</v>
      </c>
      <c r="J10" s="36">
        <v>3</v>
      </c>
      <c r="K10" s="36">
        <v>2</v>
      </c>
      <c r="L10" s="36">
        <v>1</v>
      </c>
      <c r="M10" s="36">
        <v>7.5</v>
      </c>
      <c r="N10" s="36">
        <v>2</v>
      </c>
      <c r="O10" s="36">
        <v>3</v>
      </c>
      <c r="P10" s="63">
        <f>SUM(D10:O10)</f>
        <v>43.5</v>
      </c>
      <c r="Q10" s="99" t="s">
        <v>971</v>
      </c>
      <c r="R10" s="64">
        <f>P10*100/$P$7</f>
        <v>95.604395604395606</v>
      </c>
    </row>
    <row r="11" spans="1:18" x14ac:dyDescent="0.25">
      <c r="A11" s="62">
        <v>4</v>
      </c>
      <c r="B11" s="42" t="s">
        <v>844</v>
      </c>
      <c r="C11" s="69" t="s">
        <v>845</v>
      </c>
      <c r="D11" s="41">
        <v>8</v>
      </c>
      <c r="E11" s="41">
        <v>3</v>
      </c>
      <c r="F11" s="41">
        <v>3</v>
      </c>
      <c r="G11" s="41">
        <v>4</v>
      </c>
      <c r="H11" s="41">
        <v>4</v>
      </c>
      <c r="I11" s="41">
        <v>2</v>
      </c>
      <c r="J11" s="41">
        <v>3</v>
      </c>
      <c r="K11" s="41">
        <v>2</v>
      </c>
      <c r="L11" s="41">
        <v>1</v>
      </c>
      <c r="M11" s="41">
        <v>7.5</v>
      </c>
      <c r="N11" s="41">
        <v>2</v>
      </c>
      <c r="O11" s="41">
        <v>3</v>
      </c>
      <c r="P11" s="63">
        <f>SUM(D11:O11)</f>
        <v>42.5</v>
      </c>
      <c r="Q11" s="99" t="s">
        <v>971</v>
      </c>
      <c r="R11" s="64">
        <f>P11*100/$P$7</f>
        <v>93.406593406593402</v>
      </c>
    </row>
    <row r="12" spans="1:18" x14ac:dyDescent="0.25">
      <c r="A12" s="62">
        <v>5</v>
      </c>
      <c r="B12" s="42" t="s">
        <v>836</v>
      </c>
      <c r="C12" s="69" t="s">
        <v>845</v>
      </c>
      <c r="D12" s="36">
        <v>9</v>
      </c>
      <c r="E12" s="36">
        <v>4</v>
      </c>
      <c r="F12" s="36">
        <v>3</v>
      </c>
      <c r="G12" s="36">
        <v>4</v>
      </c>
      <c r="H12" s="36">
        <v>2</v>
      </c>
      <c r="I12" s="36">
        <v>2</v>
      </c>
      <c r="J12" s="36">
        <v>3</v>
      </c>
      <c r="K12" s="36">
        <v>2</v>
      </c>
      <c r="L12" s="36">
        <v>1</v>
      </c>
      <c r="M12" s="36">
        <v>7.5</v>
      </c>
      <c r="N12" s="36">
        <v>1</v>
      </c>
      <c r="O12" s="36">
        <v>3</v>
      </c>
      <c r="P12" s="63">
        <f>SUM(D12:O12)</f>
        <v>41.5</v>
      </c>
      <c r="Q12" s="99" t="s">
        <v>971</v>
      </c>
      <c r="R12" s="64">
        <f>P12*100/$P$7</f>
        <v>91.208791208791212</v>
      </c>
    </row>
    <row r="13" spans="1:18" x14ac:dyDescent="0.25">
      <c r="A13" s="62">
        <v>6</v>
      </c>
      <c r="B13" s="42" t="s">
        <v>832</v>
      </c>
      <c r="C13" s="69" t="s">
        <v>845</v>
      </c>
      <c r="D13" s="36">
        <v>9</v>
      </c>
      <c r="E13" s="36">
        <v>4</v>
      </c>
      <c r="F13" s="36">
        <v>3</v>
      </c>
      <c r="G13" s="36">
        <v>4</v>
      </c>
      <c r="H13" s="36">
        <v>2</v>
      </c>
      <c r="I13" s="36">
        <v>0</v>
      </c>
      <c r="J13" s="36">
        <v>3</v>
      </c>
      <c r="K13" s="36">
        <v>2</v>
      </c>
      <c r="L13" s="36">
        <v>1</v>
      </c>
      <c r="M13" s="36">
        <v>7.5</v>
      </c>
      <c r="N13" s="36">
        <v>2</v>
      </c>
      <c r="O13" s="36">
        <v>3</v>
      </c>
      <c r="P13" s="63">
        <f>SUM(D13:O13)</f>
        <v>40.5</v>
      </c>
      <c r="Q13" s="99" t="s">
        <v>971</v>
      </c>
      <c r="R13" s="64">
        <f>P13*100/$P$7</f>
        <v>89.010989010989007</v>
      </c>
    </row>
    <row r="14" spans="1:18" x14ac:dyDescent="0.25">
      <c r="A14" s="62">
        <v>7</v>
      </c>
      <c r="B14" s="42" t="s">
        <v>611</v>
      </c>
      <c r="C14" s="53" t="s">
        <v>602</v>
      </c>
      <c r="D14" s="36">
        <v>10</v>
      </c>
      <c r="E14" s="36">
        <v>4</v>
      </c>
      <c r="F14" s="36">
        <v>3</v>
      </c>
      <c r="G14" s="36">
        <v>4</v>
      </c>
      <c r="H14" s="36">
        <v>1</v>
      </c>
      <c r="I14" s="36">
        <v>0</v>
      </c>
      <c r="J14" s="36">
        <v>3</v>
      </c>
      <c r="K14" s="36">
        <v>2</v>
      </c>
      <c r="L14" s="36">
        <v>1</v>
      </c>
      <c r="M14" s="36">
        <v>7.5</v>
      </c>
      <c r="N14" s="36">
        <v>2</v>
      </c>
      <c r="O14" s="36">
        <v>1</v>
      </c>
      <c r="P14" s="63">
        <f>SUM(D14:O14)</f>
        <v>38.5</v>
      </c>
      <c r="Q14" s="99" t="s">
        <v>971</v>
      </c>
      <c r="R14" s="64">
        <f>P14*100/$P$7</f>
        <v>84.615384615384613</v>
      </c>
    </row>
    <row r="15" spans="1:18" x14ac:dyDescent="0.25">
      <c r="A15" s="62">
        <v>8</v>
      </c>
      <c r="B15" s="42" t="s">
        <v>662</v>
      </c>
      <c r="C15" s="53" t="s">
        <v>620</v>
      </c>
      <c r="D15" s="36">
        <v>9</v>
      </c>
      <c r="E15" s="36">
        <v>4</v>
      </c>
      <c r="F15" s="36">
        <v>3</v>
      </c>
      <c r="G15" s="36">
        <v>2</v>
      </c>
      <c r="H15" s="36">
        <v>1</v>
      </c>
      <c r="I15" s="36">
        <v>2</v>
      </c>
      <c r="J15" s="36">
        <v>3</v>
      </c>
      <c r="K15" s="36">
        <v>2</v>
      </c>
      <c r="L15" s="36">
        <v>0</v>
      </c>
      <c r="M15" s="36">
        <v>7.5</v>
      </c>
      <c r="N15" s="36">
        <v>2</v>
      </c>
      <c r="O15" s="36">
        <v>2</v>
      </c>
      <c r="P15" s="63">
        <f>SUM(D15:O15)</f>
        <v>37.5</v>
      </c>
      <c r="Q15" s="99" t="s">
        <v>971</v>
      </c>
      <c r="R15" s="64">
        <f>P15*100/$P$7</f>
        <v>82.417582417582423</v>
      </c>
    </row>
    <row r="16" spans="1:18" x14ac:dyDescent="0.25">
      <c r="A16" s="62">
        <v>9</v>
      </c>
      <c r="B16" s="42" t="s">
        <v>838</v>
      </c>
      <c r="C16" s="69" t="s">
        <v>845</v>
      </c>
      <c r="D16" s="41">
        <v>8</v>
      </c>
      <c r="E16" s="41">
        <v>4</v>
      </c>
      <c r="F16" s="41">
        <v>3</v>
      </c>
      <c r="G16" s="41">
        <v>4</v>
      </c>
      <c r="H16" s="41">
        <v>1</v>
      </c>
      <c r="I16" s="41">
        <v>2</v>
      </c>
      <c r="J16" s="41">
        <v>3</v>
      </c>
      <c r="K16" s="41">
        <v>0</v>
      </c>
      <c r="L16" s="41">
        <v>1</v>
      </c>
      <c r="M16" s="41">
        <v>7.5</v>
      </c>
      <c r="N16" s="41">
        <v>1</v>
      </c>
      <c r="O16" s="41">
        <v>3</v>
      </c>
      <c r="P16" s="63">
        <f>SUM(D16:O16)</f>
        <v>37.5</v>
      </c>
      <c r="Q16" s="99" t="s">
        <v>971</v>
      </c>
      <c r="R16" s="64">
        <f>P16*100/$P$7</f>
        <v>82.417582417582423</v>
      </c>
    </row>
    <row r="17" spans="1:18" x14ac:dyDescent="0.25">
      <c r="A17" s="62">
        <v>10</v>
      </c>
      <c r="B17" s="42" t="s">
        <v>671</v>
      </c>
      <c r="C17" s="53" t="s">
        <v>620</v>
      </c>
      <c r="D17" s="36">
        <v>10</v>
      </c>
      <c r="E17" s="36">
        <v>3</v>
      </c>
      <c r="F17" s="36">
        <v>3</v>
      </c>
      <c r="G17" s="36">
        <v>4</v>
      </c>
      <c r="H17" s="36">
        <v>1</v>
      </c>
      <c r="I17" s="36">
        <v>0</v>
      </c>
      <c r="J17" s="36">
        <v>3</v>
      </c>
      <c r="K17" s="36">
        <v>1</v>
      </c>
      <c r="L17" s="36">
        <v>1</v>
      </c>
      <c r="M17" s="36">
        <v>7.5</v>
      </c>
      <c r="N17" s="36">
        <v>1</v>
      </c>
      <c r="O17" s="36">
        <v>3</v>
      </c>
      <c r="P17" s="63">
        <f>SUM(D17:O17)</f>
        <v>37.5</v>
      </c>
      <c r="Q17" s="99" t="s">
        <v>971</v>
      </c>
      <c r="R17" s="64">
        <f>P17*100/$P$7</f>
        <v>82.417582417582423</v>
      </c>
    </row>
    <row r="18" spans="1:18" x14ac:dyDescent="0.25">
      <c r="A18" s="62">
        <v>11</v>
      </c>
      <c r="B18" s="42" t="s">
        <v>670</v>
      </c>
      <c r="C18" s="53" t="s">
        <v>620</v>
      </c>
      <c r="D18" s="36">
        <v>9</v>
      </c>
      <c r="E18" s="36">
        <v>4</v>
      </c>
      <c r="F18" s="36">
        <v>3</v>
      </c>
      <c r="G18" s="36">
        <v>4</v>
      </c>
      <c r="H18" s="36">
        <v>1</v>
      </c>
      <c r="I18" s="36">
        <v>0</v>
      </c>
      <c r="J18" s="36">
        <v>3</v>
      </c>
      <c r="K18" s="36">
        <v>2</v>
      </c>
      <c r="L18" s="36">
        <v>1</v>
      </c>
      <c r="M18" s="36">
        <v>7.5</v>
      </c>
      <c r="N18" s="36">
        <v>0</v>
      </c>
      <c r="O18" s="36">
        <v>3</v>
      </c>
      <c r="P18" s="63">
        <f>SUM(D18:O18)</f>
        <v>37.5</v>
      </c>
      <c r="Q18" s="99" t="s">
        <v>971</v>
      </c>
      <c r="R18" s="64">
        <f>P18*100/$P$7</f>
        <v>82.417582417582423</v>
      </c>
    </row>
    <row r="19" spans="1:18" x14ac:dyDescent="0.25">
      <c r="A19" s="62">
        <v>12</v>
      </c>
      <c r="B19" s="42" t="s">
        <v>106</v>
      </c>
      <c r="C19" s="53" t="s">
        <v>104</v>
      </c>
      <c r="D19" s="36">
        <v>9</v>
      </c>
      <c r="E19" s="36">
        <v>4</v>
      </c>
      <c r="F19" s="36">
        <v>2</v>
      </c>
      <c r="G19" s="36">
        <v>3</v>
      </c>
      <c r="H19" s="36">
        <v>1</v>
      </c>
      <c r="I19" s="36">
        <v>2</v>
      </c>
      <c r="J19" s="36">
        <v>3</v>
      </c>
      <c r="K19" s="36">
        <v>1</v>
      </c>
      <c r="L19" s="36">
        <v>0.5</v>
      </c>
      <c r="M19" s="36">
        <v>7.5</v>
      </c>
      <c r="N19" s="36">
        <v>1</v>
      </c>
      <c r="O19" s="36">
        <v>3</v>
      </c>
      <c r="P19" s="63">
        <f>SUM(D19:O19)</f>
        <v>37</v>
      </c>
      <c r="Q19" s="99" t="s">
        <v>971</v>
      </c>
      <c r="R19" s="64">
        <f>P19*100/$P$7</f>
        <v>81.318681318681314</v>
      </c>
    </row>
    <row r="20" spans="1:18" x14ac:dyDescent="0.25">
      <c r="A20" s="62">
        <v>13</v>
      </c>
      <c r="B20" s="42" t="s">
        <v>610</v>
      </c>
      <c r="C20" s="53" t="s">
        <v>602</v>
      </c>
      <c r="D20" s="36">
        <v>10</v>
      </c>
      <c r="E20" s="36">
        <v>2</v>
      </c>
      <c r="F20" s="36">
        <v>3</v>
      </c>
      <c r="G20" s="36">
        <v>4</v>
      </c>
      <c r="H20" s="36">
        <v>1</v>
      </c>
      <c r="I20" s="36">
        <v>0</v>
      </c>
      <c r="J20" s="36">
        <v>3</v>
      </c>
      <c r="K20" s="36">
        <v>2</v>
      </c>
      <c r="L20" s="36">
        <v>0.5</v>
      </c>
      <c r="M20" s="36">
        <v>7.5</v>
      </c>
      <c r="N20" s="36">
        <v>2</v>
      </c>
      <c r="O20" s="36">
        <v>2</v>
      </c>
      <c r="P20" s="63">
        <f>SUM(D20:O20)</f>
        <v>37</v>
      </c>
      <c r="Q20" s="99" t="s">
        <v>971</v>
      </c>
      <c r="R20" s="64">
        <f>P20*100/$P$7</f>
        <v>81.318681318681314</v>
      </c>
    </row>
    <row r="21" spans="1:18" x14ac:dyDescent="0.25">
      <c r="A21" s="62">
        <v>14</v>
      </c>
      <c r="B21" s="42" t="s">
        <v>107</v>
      </c>
      <c r="C21" s="53" t="s">
        <v>104</v>
      </c>
      <c r="D21" s="36">
        <v>9</v>
      </c>
      <c r="E21" s="36">
        <v>4</v>
      </c>
      <c r="F21" s="36">
        <v>1.5</v>
      </c>
      <c r="G21" s="36">
        <v>2</v>
      </c>
      <c r="H21" s="36">
        <v>1</v>
      </c>
      <c r="I21" s="36">
        <v>2</v>
      </c>
      <c r="J21" s="36">
        <v>3</v>
      </c>
      <c r="K21" s="36">
        <v>2</v>
      </c>
      <c r="L21" s="36">
        <v>0.5</v>
      </c>
      <c r="M21" s="41">
        <v>7.5</v>
      </c>
      <c r="N21" s="36">
        <v>1</v>
      </c>
      <c r="O21" s="36">
        <v>3</v>
      </c>
      <c r="P21" s="63">
        <f>SUM(D21:O21)</f>
        <v>36.5</v>
      </c>
      <c r="Q21" s="99" t="s">
        <v>971</v>
      </c>
      <c r="R21" s="64">
        <f>P21*100/$P$7</f>
        <v>80.219780219780219</v>
      </c>
    </row>
    <row r="22" spans="1:18" x14ac:dyDescent="0.25">
      <c r="A22" s="62">
        <v>15</v>
      </c>
      <c r="B22" s="42" t="s">
        <v>320</v>
      </c>
      <c r="C22" s="53" t="s">
        <v>794</v>
      </c>
      <c r="D22" s="36">
        <v>9</v>
      </c>
      <c r="E22" s="36">
        <v>3</v>
      </c>
      <c r="F22" s="36">
        <v>3</v>
      </c>
      <c r="G22" s="36">
        <v>2</v>
      </c>
      <c r="H22" s="36">
        <v>1</v>
      </c>
      <c r="I22" s="36">
        <v>1</v>
      </c>
      <c r="J22" s="36">
        <v>3</v>
      </c>
      <c r="K22" s="36">
        <v>2</v>
      </c>
      <c r="L22" s="36">
        <v>0</v>
      </c>
      <c r="M22" s="36">
        <v>7.5</v>
      </c>
      <c r="N22" s="36">
        <v>1</v>
      </c>
      <c r="O22" s="36">
        <v>3</v>
      </c>
      <c r="P22" s="63">
        <f>SUM(D22:O22)</f>
        <v>35.5</v>
      </c>
      <c r="Q22" s="63" t="s">
        <v>971</v>
      </c>
      <c r="R22" s="64">
        <f>P22*100/$P$7</f>
        <v>78.021978021978029</v>
      </c>
    </row>
    <row r="23" spans="1:18" x14ac:dyDescent="0.25">
      <c r="A23" s="62">
        <v>16</v>
      </c>
      <c r="B23" s="42" t="s">
        <v>669</v>
      </c>
      <c r="C23" s="53" t="s">
        <v>620</v>
      </c>
      <c r="D23" s="36">
        <v>8</v>
      </c>
      <c r="E23" s="36">
        <v>3</v>
      </c>
      <c r="F23" s="36">
        <v>3</v>
      </c>
      <c r="G23" s="36">
        <v>4</v>
      </c>
      <c r="H23" s="36">
        <v>1</v>
      </c>
      <c r="I23" s="36">
        <v>0</v>
      </c>
      <c r="J23" s="36">
        <v>3</v>
      </c>
      <c r="K23" s="36">
        <v>2</v>
      </c>
      <c r="L23" s="36">
        <v>0</v>
      </c>
      <c r="M23" s="36">
        <v>7.5</v>
      </c>
      <c r="N23" s="36">
        <v>0</v>
      </c>
      <c r="O23" s="36">
        <v>3</v>
      </c>
      <c r="P23" s="63">
        <f>SUM(D23:O23)</f>
        <v>34.5</v>
      </c>
      <c r="Q23" s="99" t="s">
        <v>971</v>
      </c>
      <c r="R23" s="64">
        <f>P23*100/$P$7</f>
        <v>75.824175824175825</v>
      </c>
    </row>
    <row r="24" spans="1:18" x14ac:dyDescent="0.25">
      <c r="A24" s="62">
        <v>17</v>
      </c>
      <c r="B24" s="42" t="s">
        <v>321</v>
      </c>
      <c r="C24" s="53" t="s">
        <v>794</v>
      </c>
      <c r="D24" s="36">
        <v>8</v>
      </c>
      <c r="E24" s="36">
        <v>2</v>
      </c>
      <c r="F24" s="36">
        <v>1</v>
      </c>
      <c r="G24" s="36">
        <v>4</v>
      </c>
      <c r="H24" s="36">
        <v>2</v>
      </c>
      <c r="I24" s="36">
        <v>0</v>
      </c>
      <c r="J24" s="36">
        <v>3</v>
      </c>
      <c r="K24" s="36">
        <v>1</v>
      </c>
      <c r="L24" s="36">
        <v>1</v>
      </c>
      <c r="M24" s="36">
        <v>7.5</v>
      </c>
      <c r="N24" s="36">
        <v>1</v>
      </c>
      <c r="O24" s="36">
        <v>3</v>
      </c>
      <c r="P24" s="63">
        <f>SUM(D24:O24)</f>
        <v>33.5</v>
      </c>
      <c r="Q24" s="63"/>
      <c r="R24" s="64">
        <f>P24*100/$P$7</f>
        <v>73.626373626373621</v>
      </c>
    </row>
    <row r="25" spans="1:18" x14ac:dyDescent="0.25">
      <c r="A25" s="62">
        <v>18</v>
      </c>
      <c r="B25" s="42" t="s">
        <v>103</v>
      </c>
      <c r="C25" s="53" t="s">
        <v>104</v>
      </c>
      <c r="D25" s="36">
        <v>9</v>
      </c>
      <c r="E25" s="36">
        <v>1</v>
      </c>
      <c r="F25" s="36">
        <v>2</v>
      </c>
      <c r="G25" s="36">
        <v>4</v>
      </c>
      <c r="H25" s="36">
        <v>1</v>
      </c>
      <c r="I25" s="36">
        <v>2</v>
      </c>
      <c r="J25" s="36">
        <v>3</v>
      </c>
      <c r="K25" s="36">
        <v>1</v>
      </c>
      <c r="L25" s="36">
        <v>0</v>
      </c>
      <c r="M25" s="36">
        <v>7.5</v>
      </c>
      <c r="N25" s="36">
        <v>1</v>
      </c>
      <c r="O25" s="36">
        <v>2</v>
      </c>
      <c r="P25" s="63">
        <f>SUM(D25:O25)</f>
        <v>33.5</v>
      </c>
      <c r="Q25" s="63"/>
      <c r="R25" s="64">
        <f>P25*100/$P$7</f>
        <v>73.626373626373621</v>
      </c>
    </row>
    <row r="26" spans="1:18" x14ac:dyDescent="0.25">
      <c r="A26" s="62">
        <v>19</v>
      </c>
      <c r="B26" s="42" t="s">
        <v>672</v>
      </c>
      <c r="C26" s="53" t="s">
        <v>620</v>
      </c>
      <c r="D26" s="36">
        <v>10</v>
      </c>
      <c r="E26" s="36">
        <v>0</v>
      </c>
      <c r="F26" s="36">
        <v>1</v>
      </c>
      <c r="G26" s="36">
        <v>4</v>
      </c>
      <c r="H26" s="36">
        <v>0</v>
      </c>
      <c r="I26" s="36">
        <v>2</v>
      </c>
      <c r="J26" s="36">
        <v>3</v>
      </c>
      <c r="K26" s="36">
        <v>2</v>
      </c>
      <c r="L26" s="36">
        <v>1</v>
      </c>
      <c r="M26" s="36">
        <v>7.5</v>
      </c>
      <c r="N26" s="36">
        <v>0</v>
      </c>
      <c r="O26" s="36">
        <v>3</v>
      </c>
      <c r="P26" s="63">
        <f>SUM(D26:O26)</f>
        <v>33.5</v>
      </c>
      <c r="Q26" s="63"/>
      <c r="R26" s="64">
        <f>P26*100/$P$7</f>
        <v>73.626373626373621</v>
      </c>
    </row>
    <row r="27" spans="1:18" x14ac:dyDescent="0.25">
      <c r="A27" s="62">
        <v>20</v>
      </c>
      <c r="B27" s="42" t="s">
        <v>665</v>
      </c>
      <c r="C27" s="53" t="s">
        <v>620</v>
      </c>
      <c r="D27" s="36">
        <v>9</v>
      </c>
      <c r="E27" s="36">
        <v>4</v>
      </c>
      <c r="F27" s="36">
        <v>3</v>
      </c>
      <c r="G27" s="36">
        <v>2</v>
      </c>
      <c r="H27" s="36">
        <v>1</v>
      </c>
      <c r="I27" s="36">
        <v>0</v>
      </c>
      <c r="J27" s="36">
        <v>0</v>
      </c>
      <c r="K27" s="36">
        <v>2</v>
      </c>
      <c r="L27" s="36">
        <v>0</v>
      </c>
      <c r="M27" s="36">
        <v>7.5</v>
      </c>
      <c r="N27" s="36">
        <v>2</v>
      </c>
      <c r="O27" s="36">
        <v>2</v>
      </c>
      <c r="P27" s="63">
        <f>SUM(D27:O27)</f>
        <v>32.5</v>
      </c>
      <c r="Q27" s="63"/>
      <c r="R27" s="64">
        <f>P27*100/$P$7</f>
        <v>71.428571428571431</v>
      </c>
    </row>
    <row r="28" spans="1:18" x14ac:dyDescent="0.25">
      <c r="A28" s="62">
        <v>21</v>
      </c>
      <c r="B28" s="42" t="s">
        <v>105</v>
      </c>
      <c r="C28" s="53" t="s">
        <v>104</v>
      </c>
      <c r="D28" s="36">
        <v>9</v>
      </c>
      <c r="E28" s="36">
        <v>4</v>
      </c>
      <c r="F28" s="36">
        <v>0</v>
      </c>
      <c r="G28" s="36">
        <v>0</v>
      </c>
      <c r="H28" s="36">
        <v>1</v>
      </c>
      <c r="I28" s="36">
        <v>2</v>
      </c>
      <c r="J28" s="36">
        <v>3</v>
      </c>
      <c r="K28" s="36">
        <v>1</v>
      </c>
      <c r="L28" s="36">
        <v>0.5</v>
      </c>
      <c r="M28" s="36">
        <v>7.5</v>
      </c>
      <c r="N28" s="36">
        <v>1</v>
      </c>
      <c r="O28" s="36">
        <v>3</v>
      </c>
      <c r="P28" s="63">
        <f>SUM(D28:O28)</f>
        <v>32</v>
      </c>
      <c r="Q28" s="63"/>
      <c r="R28" s="64">
        <f>P28*100/$P$7</f>
        <v>70.329670329670336</v>
      </c>
    </row>
    <row r="29" spans="1:18" x14ac:dyDescent="0.25">
      <c r="A29" s="62">
        <v>22</v>
      </c>
      <c r="B29" s="42" t="s">
        <v>663</v>
      </c>
      <c r="C29" s="53" t="s">
        <v>620</v>
      </c>
      <c r="D29" s="36">
        <v>9</v>
      </c>
      <c r="E29" s="36">
        <v>4</v>
      </c>
      <c r="F29" s="36">
        <v>3</v>
      </c>
      <c r="G29" s="36">
        <v>0</v>
      </c>
      <c r="H29" s="36">
        <v>1</v>
      </c>
      <c r="I29" s="36">
        <v>0</v>
      </c>
      <c r="J29" s="36">
        <v>0</v>
      </c>
      <c r="K29" s="36">
        <v>2</v>
      </c>
      <c r="L29" s="36">
        <v>0</v>
      </c>
      <c r="M29" s="36">
        <v>7.5</v>
      </c>
      <c r="N29" s="36">
        <v>2</v>
      </c>
      <c r="O29" s="36">
        <v>3</v>
      </c>
      <c r="P29" s="63">
        <f>SUM(D29:O29)</f>
        <v>31.5</v>
      </c>
      <c r="Q29" s="63"/>
      <c r="R29" s="64">
        <f>P29*100/$P$7</f>
        <v>69.230769230769226</v>
      </c>
    </row>
    <row r="30" spans="1:18" x14ac:dyDescent="0.25">
      <c r="A30" s="62">
        <v>23</v>
      </c>
      <c r="B30" s="42" t="s">
        <v>831</v>
      </c>
      <c r="C30" s="69" t="s">
        <v>845</v>
      </c>
      <c r="D30" s="36">
        <v>8</v>
      </c>
      <c r="E30" s="36">
        <v>3</v>
      </c>
      <c r="F30" s="36">
        <v>0</v>
      </c>
      <c r="G30" s="36">
        <v>4</v>
      </c>
      <c r="H30" s="36">
        <v>0</v>
      </c>
      <c r="I30" s="36">
        <v>0</v>
      </c>
      <c r="J30" s="36">
        <v>3</v>
      </c>
      <c r="K30" s="36">
        <v>2</v>
      </c>
      <c r="L30" s="36">
        <v>1</v>
      </c>
      <c r="M30" s="12">
        <v>7.5</v>
      </c>
      <c r="N30" s="36">
        <v>2</v>
      </c>
      <c r="O30" s="36">
        <v>1</v>
      </c>
      <c r="P30" s="63">
        <f>SUM(D30:O30)</f>
        <v>31.5</v>
      </c>
      <c r="Q30" s="63"/>
      <c r="R30" s="64">
        <f>P30*100/$P$7</f>
        <v>69.230769230769226</v>
      </c>
    </row>
    <row r="31" spans="1:18" x14ac:dyDescent="0.25">
      <c r="A31" s="62">
        <v>24</v>
      </c>
      <c r="B31" s="42" t="s">
        <v>664</v>
      </c>
      <c r="C31" s="98" t="s">
        <v>620</v>
      </c>
      <c r="D31" s="36">
        <v>9</v>
      </c>
      <c r="E31" s="36">
        <v>4</v>
      </c>
      <c r="F31" s="36">
        <v>3</v>
      </c>
      <c r="G31" s="36">
        <v>0</v>
      </c>
      <c r="H31" s="36">
        <v>1</v>
      </c>
      <c r="I31" s="36">
        <v>0</v>
      </c>
      <c r="J31" s="36">
        <v>0</v>
      </c>
      <c r="K31" s="36">
        <v>2</v>
      </c>
      <c r="L31" s="36">
        <v>0</v>
      </c>
      <c r="M31" s="41">
        <v>7.5</v>
      </c>
      <c r="N31" s="36">
        <v>2</v>
      </c>
      <c r="O31" s="36">
        <v>3</v>
      </c>
      <c r="P31" s="63">
        <f>SUM(D31:O31)</f>
        <v>31.5</v>
      </c>
      <c r="Q31" s="63"/>
      <c r="R31" s="64">
        <f>P31*100/$P$7</f>
        <v>69.230769230769226</v>
      </c>
    </row>
    <row r="32" spans="1:18" x14ac:dyDescent="0.25">
      <c r="A32" s="62">
        <v>25</v>
      </c>
      <c r="B32" s="42" t="s">
        <v>833</v>
      </c>
      <c r="C32" s="69" t="s">
        <v>845</v>
      </c>
      <c r="D32" s="36">
        <v>7</v>
      </c>
      <c r="E32" s="36">
        <v>4</v>
      </c>
      <c r="F32" s="36">
        <v>0</v>
      </c>
      <c r="G32" s="36">
        <v>4</v>
      </c>
      <c r="H32" s="36">
        <v>0</v>
      </c>
      <c r="I32" s="36">
        <v>0</v>
      </c>
      <c r="J32" s="36">
        <v>3</v>
      </c>
      <c r="K32" s="36">
        <v>2</v>
      </c>
      <c r="L32" s="36">
        <v>1</v>
      </c>
      <c r="M32" s="41">
        <v>7.5</v>
      </c>
      <c r="N32" s="36">
        <v>2</v>
      </c>
      <c r="O32" s="36">
        <v>1</v>
      </c>
      <c r="P32" s="63">
        <f>SUM(D32:O32)</f>
        <v>31.5</v>
      </c>
      <c r="Q32" s="63"/>
      <c r="R32" s="64">
        <f>P32*100/$P$7</f>
        <v>69.230769230769226</v>
      </c>
    </row>
    <row r="33" spans="1:18" x14ac:dyDescent="0.25">
      <c r="A33" s="62">
        <v>26</v>
      </c>
      <c r="B33" s="42" t="s">
        <v>673</v>
      </c>
      <c r="C33" s="98" t="s">
        <v>620</v>
      </c>
      <c r="D33" s="36">
        <v>9</v>
      </c>
      <c r="E33" s="36">
        <v>4</v>
      </c>
      <c r="F33" s="36">
        <v>1</v>
      </c>
      <c r="G33" s="36">
        <v>2</v>
      </c>
      <c r="H33" s="36">
        <v>0</v>
      </c>
      <c r="I33" s="36">
        <v>0</v>
      </c>
      <c r="J33" s="36">
        <v>3</v>
      </c>
      <c r="K33" s="36">
        <v>0</v>
      </c>
      <c r="L33" s="36">
        <v>1</v>
      </c>
      <c r="M33" s="36">
        <v>7.5</v>
      </c>
      <c r="N33" s="36">
        <v>0</v>
      </c>
      <c r="O33" s="36">
        <v>3</v>
      </c>
      <c r="P33" s="63">
        <f>SUM(D33:O33)</f>
        <v>30.5</v>
      </c>
      <c r="Q33" s="63"/>
      <c r="R33" s="64">
        <f>P33*100/$P$7</f>
        <v>67.032967032967036</v>
      </c>
    </row>
    <row r="34" spans="1:18" x14ac:dyDescent="0.25">
      <c r="A34" s="62">
        <v>27</v>
      </c>
      <c r="B34" s="42" t="s">
        <v>666</v>
      </c>
      <c r="C34" s="53" t="s">
        <v>620</v>
      </c>
      <c r="D34" s="36">
        <v>8</v>
      </c>
      <c r="E34" s="36">
        <v>3</v>
      </c>
      <c r="F34" s="36">
        <v>3</v>
      </c>
      <c r="G34" s="36">
        <v>2</v>
      </c>
      <c r="H34" s="36">
        <v>1</v>
      </c>
      <c r="I34" s="36">
        <v>0</v>
      </c>
      <c r="J34" s="36">
        <v>0</v>
      </c>
      <c r="K34" s="36">
        <v>2</v>
      </c>
      <c r="L34" s="36">
        <v>0</v>
      </c>
      <c r="M34" s="36">
        <v>7.5</v>
      </c>
      <c r="N34" s="36">
        <v>2</v>
      </c>
      <c r="O34" s="36">
        <v>2</v>
      </c>
      <c r="P34" s="63">
        <f>SUM(D34:O34)</f>
        <v>30.5</v>
      </c>
      <c r="Q34" s="63"/>
      <c r="R34" s="64">
        <f>P34*100/$P$7</f>
        <v>67.032967032967036</v>
      </c>
    </row>
    <row r="35" spans="1:18" x14ac:dyDescent="0.25">
      <c r="A35" s="62">
        <v>28</v>
      </c>
      <c r="B35" s="37" t="s">
        <v>537</v>
      </c>
      <c r="C35" s="53" t="s">
        <v>531</v>
      </c>
      <c r="D35" s="36">
        <v>8</v>
      </c>
      <c r="E35" s="36">
        <v>2</v>
      </c>
      <c r="F35" s="36">
        <v>3</v>
      </c>
      <c r="G35" s="36">
        <v>2</v>
      </c>
      <c r="H35" s="36">
        <v>2</v>
      </c>
      <c r="I35" s="36">
        <v>0</v>
      </c>
      <c r="J35" s="36">
        <v>3</v>
      </c>
      <c r="K35" s="36">
        <v>2</v>
      </c>
      <c r="L35" s="36">
        <v>1</v>
      </c>
      <c r="M35" s="36">
        <v>4</v>
      </c>
      <c r="N35" s="36">
        <v>0</v>
      </c>
      <c r="O35" s="36">
        <v>3</v>
      </c>
      <c r="P35" s="63">
        <f>SUM(D35:O35)</f>
        <v>30</v>
      </c>
      <c r="Q35" s="63"/>
      <c r="R35" s="64">
        <f>P35*100/$P$7</f>
        <v>65.934065934065927</v>
      </c>
    </row>
    <row r="36" spans="1:18" x14ac:dyDescent="0.25">
      <c r="A36" s="62">
        <v>29</v>
      </c>
      <c r="B36" s="42" t="s">
        <v>839</v>
      </c>
      <c r="C36" s="69" t="s">
        <v>845</v>
      </c>
      <c r="D36" s="41">
        <v>5</v>
      </c>
      <c r="E36" s="41">
        <v>4</v>
      </c>
      <c r="F36" s="41">
        <v>3</v>
      </c>
      <c r="G36" s="41">
        <v>2</v>
      </c>
      <c r="H36" s="41">
        <v>0</v>
      </c>
      <c r="I36" s="41">
        <v>0</v>
      </c>
      <c r="J36" s="41">
        <v>3</v>
      </c>
      <c r="K36" s="41">
        <v>2</v>
      </c>
      <c r="L36" s="41">
        <v>0</v>
      </c>
      <c r="M36" s="41">
        <v>7.5</v>
      </c>
      <c r="N36" s="41">
        <v>0</v>
      </c>
      <c r="O36" s="41">
        <v>3</v>
      </c>
      <c r="P36" s="63">
        <f>SUM(D36:O36)</f>
        <v>29.5</v>
      </c>
      <c r="Q36" s="63"/>
      <c r="R36" s="64">
        <f>P36*100/$P$7</f>
        <v>64.835164835164832</v>
      </c>
    </row>
    <row r="37" spans="1:18" x14ac:dyDescent="0.25">
      <c r="A37" s="62">
        <v>30</v>
      </c>
      <c r="B37" s="42" t="s">
        <v>830</v>
      </c>
      <c r="C37" s="69" t="s">
        <v>845</v>
      </c>
      <c r="D37" s="70">
        <v>7</v>
      </c>
      <c r="E37" s="70">
        <v>3</v>
      </c>
      <c r="F37" s="70">
        <v>3</v>
      </c>
      <c r="G37" s="70">
        <v>4</v>
      </c>
      <c r="H37" s="70">
        <v>0</v>
      </c>
      <c r="I37" s="70">
        <v>0</v>
      </c>
      <c r="J37" s="70">
        <v>0</v>
      </c>
      <c r="K37" s="70">
        <v>2</v>
      </c>
      <c r="L37" s="70">
        <v>1</v>
      </c>
      <c r="M37" s="12">
        <v>7.5</v>
      </c>
      <c r="N37" s="70">
        <v>2</v>
      </c>
      <c r="O37" s="70">
        <v>0</v>
      </c>
      <c r="P37" s="63">
        <f>SUM(D37:O37)</f>
        <v>29.5</v>
      </c>
      <c r="Q37" s="63"/>
      <c r="R37" s="64">
        <f>P37*100/$P$7</f>
        <v>64.835164835164832</v>
      </c>
    </row>
    <row r="38" spans="1:18" x14ac:dyDescent="0.25">
      <c r="A38" s="62">
        <v>31</v>
      </c>
      <c r="B38" s="38" t="s">
        <v>533</v>
      </c>
      <c r="C38" s="98" t="s">
        <v>531</v>
      </c>
      <c r="D38" s="36">
        <v>6</v>
      </c>
      <c r="E38" s="36">
        <v>1</v>
      </c>
      <c r="F38" s="36">
        <v>3</v>
      </c>
      <c r="G38" s="36">
        <v>4</v>
      </c>
      <c r="H38" s="36">
        <v>1</v>
      </c>
      <c r="I38" s="36">
        <v>0</v>
      </c>
      <c r="J38" s="36">
        <v>3</v>
      </c>
      <c r="K38" s="36">
        <v>2</v>
      </c>
      <c r="L38" s="111">
        <v>1</v>
      </c>
      <c r="M38" s="36">
        <v>4</v>
      </c>
      <c r="N38" s="36">
        <v>1</v>
      </c>
      <c r="O38" s="36">
        <v>3</v>
      </c>
      <c r="P38" s="63">
        <f>SUM(D38:O38)</f>
        <v>29</v>
      </c>
      <c r="Q38" s="63"/>
      <c r="R38" s="64">
        <f>P38*100/$P$7</f>
        <v>63.736263736263737</v>
      </c>
    </row>
    <row r="39" spans="1:18" x14ac:dyDescent="0.25">
      <c r="A39" s="62">
        <v>32</v>
      </c>
      <c r="B39" s="42" t="s">
        <v>322</v>
      </c>
      <c r="C39" s="53" t="s">
        <v>794</v>
      </c>
      <c r="D39" s="36">
        <v>7</v>
      </c>
      <c r="E39" s="36">
        <v>4</v>
      </c>
      <c r="F39" s="36">
        <v>3</v>
      </c>
      <c r="G39" s="36">
        <v>2</v>
      </c>
      <c r="H39" s="36">
        <v>0</v>
      </c>
      <c r="I39" s="36">
        <v>1</v>
      </c>
      <c r="J39" s="36">
        <v>3</v>
      </c>
      <c r="K39" s="36">
        <v>1</v>
      </c>
      <c r="L39" s="36">
        <v>1</v>
      </c>
      <c r="M39" s="36">
        <v>2.5</v>
      </c>
      <c r="N39" s="36">
        <v>1</v>
      </c>
      <c r="O39" s="36">
        <v>3</v>
      </c>
      <c r="P39" s="63">
        <f>SUM(D39:O39)</f>
        <v>28.5</v>
      </c>
      <c r="Q39" s="63"/>
      <c r="R39" s="64">
        <f>P39*100/$P$7</f>
        <v>62.637362637362635</v>
      </c>
    </row>
    <row r="40" spans="1:18" x14ac:dyDescent="0.25">
      <c r="A40" s="62">
        <v>33</v>
      </c>
      <c r="B40" s="42" t="s">
        <v>609</v>
      </c>
      <c r="C40" s="53" t="s">
        <v>602</v>
      </c>
      <c r="D40" s="36">
        <v>9</v>
      </c>
      <c r="E40" s="36">
        <v>2</v>
      </c>
      <c r="F40" s="36">
        <v>2</v>
      </c>
      <c r="G40" s="36">
        <v>2</v>
      </c>
      <c r="H40" s="36">
        <v>1</v>
      </c>
      <c r="I40" s="36">
        <v>0</v>
      </c>
      <c r="J40" s="36">
        <v>0</v>
      </c>
      <c r="K40" s="36">
        <v>2</v>
      </c>
      <c r="L40" s="36">
        <v>1</v>
      </c>
      <c r="M40" s="36">
        <v>6</v>
      </c>
      <c r="N40" s="36">
        <v>1</v>
      </c>
      <c r="O40" s="36">
        <v>1.5</v>
      </c>
      <c r="P40" s="63">
        <f>SUM(D40:O40)</f>
        <v>27.5</v>
      </c>
      <c r="Q40" s="63"/>
      <c r="R40" s="64">
        <f>P40*100/$P$7</f>
        <v>60.439560439560438</v>
      </c>
    </row>
    <row r="41" spans="1:18" x14ac:dyDescent="0.25">
      <c r="A41" s="62">
        <v>34</v>
      </c>
      <c r="B41" s="42" t="s">
        <v>840</v>
      </c>
      <c r="C41" s="69" t="s">
        <v>845</v>
      </c>
      <c r="D41" s="41">
        <v>4</v>
      </c>
      <c r="E41" s="41">
        <v>0</v>
      </c>
      <c r="F41" s="41">
        <v>0</v>
      </c>
      <c r="G41" s="41">
        <v>4</v>
      </c>
      <c r="H41" s="41">
        <v>0</v>
      </c>
      <c r="I41" s="41">
        <v>2</v>
      </c>
      <c r="J41" s="41">
        <v>3</v>
      </c>
      <c r="K41" s="41">
        <v>2</v>
      </c>
      <c r="L41" s="41">
        <v>1</v>
      </c>
      <c r="M41" s="41">
        <v>7.5</v>
      </c>
      <c r="N41" s="41">
        <v>1</v>
      </c>
      <c r="O41" s="41">
        <v>3</v>
      </c>
      <c r="P41" s="63">
        <f>SUM(D41:O41)</f>
        <v>27.5</v>
      </c>
      <c r="Q41" s="63"/>
      <c r="R41" s="64">
        <f>P41*100/$P$7</f>
        <v>60.439560439560438</v>
      </c>
    </row>
    <row r="42" spans="1:18" x14ac:dyDescent="0.25">
      <c r="A42" s="62">
        <v>35</v>
      </c>
      <c r="B42" s="37" t="s">
        <v>534</v>
      </c>
      <c r="C42" s="53" t="s">
        <v>531</v>
      </c>
      <c r="D42" s="36">
        <v>6</v>
      </c>
      <c r="E42" s="36">
        <v>0</v>
      </c>
      <c r="F42" s="36">
        <v>3</v>
      </c>
      <c r="G42" s="36">
        <v>4</v>
      </c>
      <c r="H42" s="36">
        <v>1</v>
      </c>
      <c r="I42" s="36">
        <v>0</v>
      </c>
      <c r="J42" s="36">
        <v>3</v>
      </c>
      <c r="K42" s="36">
        <v>2</v>
      </c>
      <c r="L42" s="36">
        <v>0</v>
      </c>
      <c r="M42" s="36">
        <v>5</v>
      </c>
      <c r="N42" s="36">
        <v>0</v>
      </c>
      <c r="O42" s="36">
        <v>3</v>
      </c>
      <c r="P42" s="63">
        <f>SUM(D42:O42)</f>
        <v>27</v>
      </c>
      <c r="Q42" s="63"/>
      <c r="R42" s="64">
        <f>P42*100/$P$7</f>
        <v>59.340659340659343</v>
      </c>
    </row>
    <row r="43" spans="1:18" x14ac:dyDescent="0.25">
      <c r="A43" s="62">
        <v>36</v>
      </c>
      <c r="B43" s="42" t="s">
        <v>323</v>
      </c>
      <c r="C43" s="53" t="s">
        <v>794</v>
      </c>
      <c r="D43" s="36">
        <v>7</v>
      </c>
      <c r="E43" s="36">
        <v>2</v>
      </c>
      <c r="F43" s="36">
        <v>2</v>
      </c>
      <c r="G43" s="36">
        <v>1</v>
      </c>
      <c r="H43" s="36">
        <v>2</v>
      </c>
      <c r="I43" s="36">
        <v>0</v>
      </c>
      <c r="J43" s="36">
        <v>3</v>
      </c>
      <c r="K43" s="36">
        <v>1</v>
      </c>
      <c r="L43" s="36">
        <v>0</v>
      </c>
      <c r="M43" s="41">
        <v>4.5</v>
      </c>
      <c r="N43" s="36">
        <v>1</v>
      </c>
      <c r="O43" s="36">
        <v>3</v>
      </c>
      <c r="P43" s="63">
        <f>SUM(D43:O43)</f>
        <v>26.5</v>
      </c>
      <c r="Q43" s="63"/>
      <c r="R43" s="64">
        <f>P43*100/$P$7</f>
        <v>58.241758241758241</v>
      </c>
    </row>
    <row r="44" spans="1:18" x14ac:dyDescent="0.25">
      <c r="A44" s="62">
        <v>37</v>
      </c>
      <c r="B44" s="42" t="s">
        <v>667</v>
      </c>
      <c r="C44" s="53" t="s">
        <v>620</v>
      </c>
      <c r="D44" s="36">
        <v>7</v>
      </c>
      <c r="E44" s="36">
        <v>3</v>
      </c>
      <c r="F44" s="36">
        <v>3</v>
      </c>
      <c r="G44" s="36">
        <v>0</v>
      </c>
      <c r="H44" s="36">
        <v>1</v>
      </c>
      <c r="I44" s="36">
        <v>0</v>
      </c>
      <c r="J44" s="36">
        <v>0</v>
      </c>
      <c r="K44" s="36">
        <v>2</v>
      </c>
      <c r="L44" s="36">
        <v>0</v>
      </c>
      <c r="M44" s="36">
        <v>7.5</v>
      </c>
      <c r="N44" s="36">
        <v>2</v>
      </c>
      <c r="O44" s="36">
        <v>1</v>
      </c>
      <c r="P44" s="63">
        <f>SUM(D44:O44)</f>
        <v>26.5</v>
      </c>
      <c r="Q44" s="63"/>
      <c r="R44" s="64">
        <f>P44*100/$P$7</f>
        <v>58.241758241758241</v>
      </c>
    </row>
    <row r="45" spans="1:18" x14ac:dyDescent="0.25">
      <c r="A45" s="62">
        <v>38</v>
      </c>
      <c r="B45" s="42" t="s">
        <v>324</v>
      </c>
      <c r="C45" s="53" t="s">
        <v>794</v>
      </c>
      <c r="D45" s="36">
        <v>7</v>
      </c>
      <c r="E45" s="36">
        <v>2</v>
      </c>
      <c r="F45" s="36">
        <v>1</v>
      </c>
      <c r="G45" s="36">
        <v>2</v>
      </c>
      <c r="H45" s="36">
        <v>2</v>
      </c>
      <c r="I45" s="36">
        <v>0</v>
      </c>
      <c r="J45" s="36">
        <v>2</v>
      </c>
      <c r="K45" s="36">
        <v>1</v>
      </c>
      <c r="L45" s="36">
        <v>1</v>
      </c>
      <c r="M45" s="36">
        <v>4.5</v>
      </c>
      <c r="N45" s="36">
        <v>1</v>
      </c>
      <c r="O45" s="36">
        <v>3</v>
      </c>
      <c r="P45" s="63">
        <f>SUM(D45:O45)</f>
        <v>26.5</v>
      </c>
      <c r="Q45" s="63"/>
      <c r="R45" s="64">
        <f>P45*100/$P$7</f>
        <v>58.241758241758241</v>
      </c>
    </row>
    <row r="46" spans="1:18" x14ac:dyDescent="0.25">
      <c r="A46" s="62">
        <v>39</v>
      </c>
      <c r="B46" s="42" t="s">
        <v>692</v>
      </c>
      <c r="C46" s="53" t="s">
        <v>683</v>
      </c>
      <c r="D46" s="36">
        <v>7</v>
      </c>
      <c r="E46" s="36">
        <v>2</v>
      </c>
      <c r="F46" s="36">
        <v>3</v>
      </c>
      <c r="G46" s="36">
        <v>2</v>
      </c>
      <c r="H46" s="36">
        <v>1</v>
      </c>
      <c r="I46" s="36">
        <v>2</v>
      </c>
      <c r="J46" s="36">
        <v>0</v>
      </c>
      <c r="K46" s="36">
        <v>1</v>
      </c>
      <c r="L46" s="36">
        <v>0.5</v>
      </c>
      <c r="M46" s="41">
        <v>7.5</v>
      </c>
      <c r="N46" s="36">
        <v>0</v>
      </c>
      <c r="O46" s="36">
        <v>0</v>
      </c>
      <c r="P46" s="63">
        <f>SUM(D46:O46)</f>
        <v>26</v>
      </c>
      <c r="Q46" s="63"/>
      <c r="R46" s="64">
        <f>P46*100/$P$7</f>
        <v>57.142857142857146</v>
      </c>
    </row>
    <row r="47" spans="1:18" x14ac:dyDescent="0.25">
      <c r="A47" s="62">
        <v>40</v>
      </c>
      <c r="B47" s="42" t="s">
        <v>326</v>
      </c>
      <c r="C47" s="53" t="s">
        <v>794</v>
      </c>
      <c r="D47" s="36">
        <v>7</v>
      </c>
      <c r="E47" s="36">
        <v>2</v>
      </c>
      <c r="F47" s="36">
        <v>1</v>
      </c>
      <c r="G47" s="36">
        <v>2</v>
      </c>
      <c r="H47" s="36">
        <v>1</v>
      </c>
      <c r="I47" s="36">
        <v>0</v>
      </c>
      <c r="J47" s="36">
        <v>2</v>
      </c>
      <c r="K47" s="36">
        <v>1</v>
      </c>
      <c r="L47" s="36">
        <v>1</v>
      </c>
      <c r="M47" s="36">
        <v>4.5</v>
      </c>
      <c r="N47" s="36">
        <v>1</v>
      </c>
      <c r="O47" s="36">
        <v>3</v>
      </c>
      <c r="P47" s="63">
        <f>SUM(D47:O47)</f>
        <v>25.5</v>
      </c>
      <c r="Q47" s="63"/>
      <c r="R47" s="64">
        <f>P47*100/$P$7</f>
        <v>56.043956043956044</v>
      </c>
    </row>
    <row r="48" spans="1:18" x14ac:dyDescent="0.25">
      <c r="A48" s="62">
        <v>41</v>
      </c>
      <c r="B48" s="37" t="s">
        <v>535</v>
      </c>
      <c r="C48" s="53" t="s">
        <v>531</v>
      </c>
      <c r="D48" s="36">
        <v>4</v>
      </c>
      <c r="E48" s="36">
        <v>4</v>
      </c>
      <c r="F48" s="36">
        <v>2</v>
      </c>
      <c r="G48" s="36">
        <v>2</v>
      </c>
      <c r="H48" s="36">
        <v>1</v>
      </c>
      <c r="I48" s="36">
        <v>2</v>
      </c>
      <c r="J48" s="36">
        <v>3</v>
      </c>
      <c r="K48" s="36">
        <v>2</v>
      </c>
      <c r="L48" s="36">
        <v>0.5</v>
      </c>
      <c r="M48" s="36">
        <v>0</v>
      </c>
      <c r="N48" s="36">
        <v>1</v>
      </c>
      <c r="O48" s="36">
        <v>3</v>
      </c>
      <c r="P48" s="63">
        <f>SUM(D48:O48)</f>
        <v>24.5</v>
      </c>
      <c r="Q48" s="63"/>
      <c r="R48" s="64">
        <f>P48*100/$P$7</f>
        <v>53.846153846153847</v>
      </c>
    </row>
    <row r="49" spans="1:18" x14ac:dyDescent="0.25">
      <c r="A49" s="62">
        <v>42</v>
      </c>
      <c r="B49" s="42" t="s">
        <v>325</v>
      </c>
      <c r="C49" s="53" t="s">
        <v>794</v>
      </c>
      <c r="D49" s="36">
        <v>7</v>
      </c>
      <c r="E49" s="36">
        <v>1</v>
      </c>
      <c r="F49" s="36">
        <v>3</v>
      </c>
      <c r="G49" s="36">
        <v>2</v>
      </c>
      <c r="H49" s="36">
        <v>1</v>
      </c>
      <c r="I49" s="36">
        <v>0</v>
      </c>
      <c r="J49" s="36">
        <v>2</v>
      </c>
      <c r="K49" s="36">
        <v>1</v>
      </c>
      <c r="L49" s="36">
        <v>1</v>
      </c>
      <c r="M49" s="36">
        <v>2.5</v>
      </c>
      <c r="N49" s="36">
        <v>1</v>
      </c>
      <c r="O49" s="36">
        <v>3</v>
      </c>
      <c r="P49" s="63">
        <f>SUM(D49:O49)</f>
        <v>24.5</v>
      </c>
      <c r="Q49" s="63"/>
      <c r="R49" s="64">
        <f>P49*100/$P$7</f>
        <v>53.846153846153847</v>
      </c>
    </row>
    <row r="50" spans="1:18" x14ac:dyDescent="0.25">
      <c r="A50" s="62">
        <v>43</v>
      </c>
      <c r="B50" s="42" t="s">
        <v>835</v>
      </c>
      <c r="C50" s="69" t="s">
        <v>845</v>
      </c>
      <c r="D50" s="36">
        <v>7</v>
      </c>
      <c r="E50" s="36">
        <v>2</v>
      </c>
      <c r="F50" s="36">
        <v>3</v>
      </c>
      <c r="G50" s="36">
        <v>4</v>
      </c>
      <c r="H50" s="36">
        <v>1</v>
      </c>
      <c r="I50" s="36">
        <v>0</v>
      </c>
      <c r="J50" s="36">
        <v>0</v>
      </c>
      <c r="K50" s="36">
        <v>2</v>
      </c>
      <c r="L50" s="36">
        <v>1</v>
      </c>
      <c r="M50" s="36">
        <v>0</v>
      </c>
      <c r="N50" s="36">
        <v>2</v>
      </c>
      <c r="O50" s="36">
        <v>1</v>
      </c>
      <c r="P50" s="63">
        <f>SUM(D50:O50)</f>
        <v>23</v>
      </c>
      <c r="Q50" s="63"/>
      <c r="R50" s="64">
        <f>P50*100/$P$7</f>
        <v>50.549450549450547</v>
      </c>
    </row>
    <row r="51" spans="1:18" x14ac:dyDescent="0.25">
      <c r="A51" s="62">
        <v>44</v>
      </c>
      <c r="B51" s="37" t="s">
        <v>532</v>
      </c>
      <c r="C51" s="53" t="s">
        <v>531</v>
      </c>
      <c r="D51" s="36">
        <v>10</v>
      </c>
      <c r="E51" s="36">
        <v>4</v>
      </c>
      <c r="F51" s="36">
        <v>1.5</v>
      </c>
      <c r="G51" s="36">
        <v>0</v>
      </c>
      <c r="H51" s="36">
        <v>0</v>
      </c>
      <c r="I51" s="36">
        <v>0</v>
      </c>
      <c r="J51" s="36">
        <v>3</v>
      </c>
      <c r="K51" s="36">
        <v>0</v>
      </c>
      <c r="L51" s="36">
        <v>0</v>
      </c>
      <c r="M51" s="36">
        <v>0</v>
      </c>
      <c r="N51" s="36">
        <v>0</v>
      </c>
      <c r="O51" s="36">
        <v>3</v>
      </c>
      <c r="P51" s="63">
        <f>SUM(D51:O51)</f>
        <v>21.5</v>
      </c>
      <c r="Q51" s="63"/>
      <c r="R51" s="64">
        <f>P51*100/$P$7</f>
        <v>47.252747252747255</v>
      </c>
    </row>
    <row r="52" spans="1:18" x14ac:dyDescent="0.25">
      <c r="A52" s="62">
        <v>45</v>
      </c>
      <c r="B52" s="42" t="s">
        <v>843</v>
      </c>
      <c r="C52" s="69" t="s">
        <v>845</v>
      </c>
      <c r="D52" s="41">
        <v>1</v>
      </c>
      <c r="E52" s="41">
        <v>3</v>
      </c>
      <c r="F52" s="41">
        <v>3</v>
      </c>
      <c r="G52" s="41">
        <v>2</v>
      </c>
      <c r="H52" s="41">
        <v>2</v>
      </c>
      <c r="I52" s="41">
        <v>0</v>
      </c>
      <c r="J52" s="41">
        <v>0</v>
      </c>
      <c r="K52" s="41">
        <v>1</v>
      </c>
      <c r="L52" s="41">
        <v>1</v>
      </c>
      <c r="M52" s="41">
        <v>2</v>
      </c>
      <c r="N52" s="41">
        <v>2</v>
      </c>
      <c r="O52" s="41">
        <v>2</v>
      </c>
      <c r="P52" s="63">
        <f>SUM(D52:O52)</f>
        <v>19</v>
      </c>
      <c r="Q52" s="63"/>
      <c r="R52" s="64">
        <f>P52*100/$P$7</f>
        <v>41.758241758241759</v>
      </c>
    </row>
    <row r="53" spans="1:18" x14ac:dyDescent="0.25">
      <c r="A53" s="62">
        <v>46</v>
      </c>
      <c r="B53" s="42" t="s">
        <v>694</v>
      </c>
      <c r="C53" s="53" t="s">
        <v>683</v>
      </c>
      <c r="D53" s="36">
        <v>7</v>
      </c>
      <c r="E53" s="36">
        <v>2</v>
      </c>
      <c r="F53" s="36">
        <v>1</v>
      </c>
      <c r="G53" s="36">
        <v>2</v>
      </c>
      <c r="H53" s="36">
        <v>2</v>
      </c>
      <c r="I53" s="36">
        <v>0</v>
      </c>
      <c r="J53" s="36">
        <v>0</v>
      </c>
      <c r="K53" s="36">
        <v>1</v>
      </c>
      <c r="L53" s="36">
        <v>0</v>
      </c>
      <c r="M53" s="36">
        <v>4</v>
      </c>
      <c r="N53" s="36">
        <v>0</v>
      </c>
      <c r="O53" s="36">
        <v>0</v>
      </c>
      <c r="P53" s="63">
        <f>SUM(D53:O53)</f>
        <v>19</v>
      </c>
      <c r="Q53" s="63"/>
      <c r="R53" s="64">
        <f>P53*100/$P$7</f>
        <v>41.758241758241759</v>
      </c>
    </row>
    <row r="54" spans="1:18" x14ac:dyDescent="0.25">
      <c r="A54" s="62">
        <v>47</v>
      </c>
      <c r="B54" s="42" t="s">
        <v>695</v>
      </c>
      <c r="C54" s="53" t="s">
        <v>683</v>
      </c>
      <c r="D54" s="36">
        <v>5</v>
      </c>
      <c r="E54" s="36">
        <v>2</v>
      </c>
      <c r="F54" s="36">
        <v>2</v>
      </c>
      <c r="G54" s="36">
        <v>2</v>
      </c>
      <c r="H54" s="36">
        <v>1</v>
      </c>
      <c r="I54" s="36">
        <v>2</v>
      </c>
      <c r="J54" s="36">
        <v>0</v>
      </c>
      <c r="K54" s="36">
        <v>1</v>
      </c>
      <c r="L54" s="36">
        <v>0.5</v>
      </c>
      <c r="M54" s="36">
        <v>3</v>
      </c>
      <c r="N54" s="36">
        <v>0</v>
      </c>
      <c r="O54" s="36">
        <v>0</v>
      </c>
      <c r="P54" s="63">
        <f>SUM(D54:O54)</f>
        <v>18.5</v>
      </c>
      <c r="Q54" s="63"/>
      <c r="R54" s="64">
        <f>P54*100/$P$7</f>
        <v>40.659340659340657</v>
      </c>
    </row>
    <row r="55" spans="1:18" x14ac:dyDescent="0.25">
      <c r="A55" s="62">
        <v>48</v>
      </c>
      <c r="B55" s="37" t="s">
        <v>696</v>
      </c>
      <c r="C55" s="53" t="s">
        <v>683</v>
      </c>
      <c r="D55" s="36">
        <v>5</v>
      </c>
      <c r="E55" s="36">
        <v>0</v>
      </c>
      <c r="F55" s="36">
        <v>1</v>
      </c>
      <c r="G55" s="36">
        <v>2</v>
      </c>
      <c r="H55" s="36">
        <v>1</v>
      </c>
      <c r="I55" s="36">
        <v>0</v>
      </c>
      <c r="J55" s="36">
        <v>0</v>
      </c>
      <c r="K55" s="36">
        <v>1</v>
      </c>
      <c r="L55" s="36">
        <v>0</v>
      </c>
      <c r="M55" s="36">
        <v>7.5</v>
      </c>
      <c r="N55" s="36">
        <v>0</v>
      </c>
      <c r="O55" s="36">
        <v>0</v>
      </c>
      <c r="P55" s="63">
        <f>SUM(D55:O55)</f>
        <v>17.5</v>
      </c>
      <c r="Q55" s="63"/>
      <c r="R55" s="64">
        <f>P55*100/$P$7</f>
        <v>38.46153846153846</v>
      </c>
    </row>
    <row r="56" spans="1:18" x14ac:dyDescent="0.25">
      <c r="A56" s="62">
        <v>49</v>
      </c>
      <c r="B56" s="42" t="s">
        <v>148</v>
      </c>
      <c r="C56" s="53" t="s">
        <v>130</v>
      </c>
      <c r="D56" s="36">
        <v>6</v>
      </c>
      <c r="E56" s="36">
        <v>0</v>
      </c>
      <c r="F56" s="36">
        <v>3</v>
      </c>
      <c r="G56" s="36">
        <v>2</v>
      </c>
      <c r="H56" s="36">
        <v>0</v>
      </c>
      <c r="I56" s="36">
        <v>0</v>
      </c>
      <c r="J56" s="36">
        <v>0</v>
      </c>
      <c r="K56" s="36">
        <v>1</v>
      </c>
      <c r="L56" s="36">
        <v>0.5</v>
      </c>
      <c r="M56" s="36">
        <v>3</v>
      </c>
      <c r="N56" s="36">
        <v>0</v>
      </c>
      <c r="O56" s="36">
        <v>1.5</v>
      </c>
      <c r="P56" s="63">
        <f>SUM(D56:O56)</f>
        <v>17</v>
      </c>
      <c r="Q56" s="63"/>
      <c r="R56" s="64">
        <f>P56*100/$P$7</f>
        <v>37.362637362637365</v>
      </c>
    </row>
    <row r="57" spans="1:18" x14ac:dyDescent="0.25">
      <c r="A57" s="62">
        <v>50</v>
      </c>
      <c r="B57" s="42" t="s">
        <v>668</v>
      </c>
      <c r="C57" s="53" t="s">
        <v>620</v>
      </c>
      <c r="D57" s="36">
        <v>9</v>
      </c>
      <c r="E57" s="36">
        <v>1</v>
      </c>
      <c r="F57" s="36">
        <v>0</v>
      </c>
      <c r="G57" s="36">
        <v>4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3</v>
      </c>
      <c r="P57" s="63">
        <f>SUM(D57:O57)</f>
        <v>17</v>
      </c>
      <c r="Q57" s="63"/>
      <c r="R57" s="64">
        <f>P57*100/$P$7</f>
        <v>37.362637362637365</v>
      </c>
    </row>
    <row r="58" spans="1:18" x14ac:dyDescent="0.25">
      <c r="A58" s="62">
        <v>51</v>
      </c>
      <c r="B58" s="42" t="s">
        <v>691</v>
      </c>
      <c r="C58" s="53" t="s">
        <v>683</v>
      </c>
      <c r="D58" s="36">
        <v>6</v>
      </c>
      <c r="E58" s="36">
        <v>2</v>
      </c>
      <c r="F58" s="36">
        <v>0</v>
      </c>
      <c r="G58" s="36">
        <v>0</v>
      </c>
      <c r="H58" s="36">
        <v>1</v>
      </c>
      <c r="I58" s="36">
        <v>0</v>
      </c>
      <c r="J58" s="36">
        <v>0</v>
      </c>
      <c r="K58" s="36">
        <v>0</v>
      </c>
      <c r="L58" s="36">
        <v>0</v>
      </c>
      <c r="M58" s="36">
        <v>7.5</v>
      </c>
      <c r="N58" s="36">
        <v>0</v>
      </c>
      <c r="O58" s="36">
        <v>0</v>
      </c>
      <c r="P58" s="63">
        <f>SUM(D58:O58)</f>
        <v>16.5</v>
      </c>
      <c r="Q58" s="63"/>
      <c r="R58" s="64">
        <f>P58*100/$P$7</f>
        <v>36.263736263736263</v>
      </c>
    </row>
    <row r="59" spans="1:18" x14ac:dyDescent="0.25">
      <c r="A59" s="62">
        <v>52</v>
      </c>
      <c r="B59" s="38" t="s">
        <v>536</v>
      </c>
      <c r="C59" s="53" t="s">
        <v>531</v>
      </c>
      <c r="D59" s="36">
        <v>4</v>
      </c>
      <c r="E59" s="36">
        <v>2</v>
      </c>
      <c r="F59" s="36">
        <v>0.5</v>
      </c>
      <c r="G59" s="36">
        <v>2</v>
      </c>
      <c r="H59" s="36">
        <v>0</v>
      </c>
      <c r="I59" s="36">
        <v>2</v>
      </c>
      <c r="J59" s="36">
        <v>3</v>
      </c>
      <c r="K59" s="36">
        <v>2</v>
      </c>
      <c r="L59" s="36">
        <v>0</v>
      </c>
      <c r="M59" s="36">
        <v>0</v>
      </c>
      <c r="N59" s="36">
        <v>0</v>
      </c>
      <c r="O59" s="36">
        <v>0</v>
      </c>
      <c r="P59" s="63">
        <f>SUM(D59:O59)</f>
        <v>15.5</v>
      </c>
      <c r="Q59" s="63"/>
      <c r="R59" s="64">
        <f>P59*100/$P$7</f>
        <v>34.065934065934066</v>
      </c>
    </row>
    <row r="60" spans="1:18" x14ac:dyDescent="0.25">
      <c r="A60" s="62">
        <v>53</v>
      </c>
      <c r="B60" s="42" t="s">
        <v>689</v>
      </c>
      <c r="C60" s="53" t="s">
        <v>683</v>
      </c>
      <c r="D60" s="36">
        <v>8</v>
      </c>
      <c r="E60" s="36">
        <v>0</v>
      </c>
      <c r="F60" s="36">
        <v>0</v>
      </c>
      <c r="G60" s="36">
        <v>2</v>
      </c>
      <c r="H60" s="36">
        <v>0</v>
      </c>
      <c r="I60" s="36">
        <v>0</v>
      </c>
      <c r="J60" s="36">
        <v>0</v>
      </c>
      <c r="K60" s="36">
        <v>0.5</v>
      </c>
      <c r="L60" s="36">
        <v>0.5</v>
      </c>
      <c r="M60" s="36">
        <v>3</v>
      </c>
      <c r="N60" s="36">
        <v>0</v>
      </c>
      <c r="O60" s="36">
        <v>0</v>
      </c>
      <c r="P60" s="63">
        <f>SUM(D60:O60)</f>
        <v>14</v>
      </c>
      <c r="Q60" s="63"/>
      <c r="R60" s="64">
        <f>P60*100/$P$7</f>
        <v>30.76923076923077</v>
      </c>
    </row>
    <row r="61" spans="1:18" x14ac:dyDescent="0.25">
      <c r="A61" s="62">
        <v>54</v>
      </c>
      <c r="B61" s="37" t="s">
        <v>538</v>
      </c>
      <c r="C61" s="53" t="s">
        <v>531</v>
      </c>
      <c r="D61" s="36">
        <v>4</v>
      </c>
      <c r="E61" s="36">
        <v>0</v>
      </c>
      <c r="F61" s="36">
        <v>0</v>
      </c>
      <c r="G61" s="36">
        <v>2</v>
      </c>
      <c r="H61" s="36">
        <v>0</v>
      </c>
      <c r="I61" s="36">
        <v>0</v>
      </c>
      <c r="J61" s="36">
        <v>0</v>
      </c>
      <c r="K61" s="36">
        <v>2</v>
      </c>
      <c r="L61" s="36">
        <v>0</v>
      </c>
      <c r="M61" s="36">
        <v>2</v>
      </c>
      <c r="N61" s="36">
        <v>1</v>
      </c>
      <c r="O61" s="36">
        <v>3</v>
      </c>
      <c r="P61" s="63">
        <f>SUM(D61:O61)</f>
        <v>14</v>
      </c>
      <c r="Q61" s="63"/>
      <c r="R61" s="64">
        <f>P61*100/$P$7</f>
        <v>30.76923076923077</v>
      </c>
    </row>
    <row r="62" spans="1:18" x14ac:dyDescent="0.25">
      <c r="A62" s="62">
        <v>55</v>
      </c>
      <c r="B62" s="42" t="s">
        <v>147</v>
      </c>
      <c r="C62" s="53" t="s">
        <v>130</v>
      </c>
      <c r="D62" s="36">
        <v>6</v>
      </c>
      <c r="E62" s="36">
        <v>1</v>
      </c>
      <c r="F62" s="36">
        <v>0</v>
      </c>
      <c r="G62" s="36">
        <v>1</v>
      </c>
      <c r="H62" s="36">
        <v>0</v>
      </c>
      <c r="I62" s="36">
        <v>0</v>
      </c>
      <c r="J62" s="36">
        <v>0</v>
      </c>
      <c r="K62" s="36">
        <v>1</v>
      </c>
      <c r="L62" s="36">
        <v>0.5</v>
      </c>
      <c r="M62" s="36">
        <v>3</v>
      </c>
      <c r="N62" s="36">
        <v>0</v>
      </c>
      <c r="O62" s="36">
        <v>1</v>
      </c>
      <c r="P62" s="63">
        <f>SUM(D62:O62)</f>
        <v>13.5</v>
      </c>
      <c r="Q62" s="63"/>
      <c r="R62" s="64">
        <f>P62*100/$P$7</f>
        <v>29.670329670329672</v>
      </c>
    </row>
    <row r="63" spans="1:18" x14ac:dyDescent="0.25">
      <c r="A63" s="62">
        <v>56</v>
      </c>
      <c r="B63" s="42" t="s">
        <v>146</v>
      </c>
      <c r="C63" s="53" t="s">
        <v>130</v>
      </c>
      <c r="D63" s="36">
        <v>4</v>
      </c>
      <c r="E63" s="36">
        <v>1</v>
      </c>
      <c r="F63" s="36">
        <v>0</v>
      </c>
      <c r="G63" s="36">
        <v>1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7.5</v>
      </c>
      <c r="N63" s="36">
        <v>0</v>
      </c>
      <c r="O63" s="36">
        <v>0</v>
      </c>
      <c r="P63" s="63">
        <f>SUM(D63:O63)</f>
        <v>13.5</v>
      </c>
      <c r="Q63" s="63"/>
      <c r="R63" s="64">
        <f>P63*100/$P$7</f>
        <v>29.670329670329672</v>
      </c>
    </row>
    <row r="64" spans="1:18" x14ac:dyDescent="0.25">
      <c r="A64" s="62">
        <v>57</v>
      </c>
      <c r="B64" s="42" t="s">
        <v>841</v>
      </c>
      <c r="C64" s="69" t="s">
        <v>845</v>
      </c>
      <c r="D64" s="41">
        <v>2</v>
      </c>
      <c r="E64" s="41">
        <v>3</v>
      </c>
      <c r="F64" s="41">
        <v>0</v>
      </c>
      <c r="G64" s="41">
        <v>0</v>
      </c>
      <c r="H64" s="41">
        <v>0</v>
      </c>
      <c r="I64" s="41">
        <v>1</v>
      </c>
      <c r="J64" s="41">
        <v>2</v>
      </c>
      <c r="K64" s="41">
        <v>2</v>
      </c>
      <c r="L64" s="41">
        <v>1</v>
      </c>
      <c r="M64" s="41">
        <v>0</v>
      </c>
      <c r="N64" s="41">
        <v>1</v>
      </c>
      <c r="O64" s="41">
        <v>1</v>
      </c>
      <c r="P64" s="63">
        <f>SUM(D64:O64)</f>
        <v>13</v>
      </c>
      <c r="Q64" s="63"/>
      <c r="R64" s="64">
        <f>P64*100/$P$7</f>
        <v>28.571428571428573</v>
      </c>
    </row>
    <row r="65" spans="1:18" x14ac:dyDescent="0.25">
      <c r="A65" s="62">
        <v>58</v>
      </c>
      <c r="B65" s="42" t="s">
        <v>693</v>
      </c>
      <c r="C65" s="53" t="s">
        <v>683</v>
      </c>
      <c r="D65" s="36">
        <v>4</v>
      </c>
      <c r="E65" s="36">
        <v>1</v>
      </c>
      <c r="F65" s="36">
        <v>2</v>
      </c>
      <c r="G65" s="36">
        <v>2</v>
      </c>
      <c r="H65" s="36">
        <v>0</v>
      </c>
      <c r="I65" s="36">
        <v>0</v>
      </c>
      <c r="J65" s="36">
        <v>0</v>
      </c>
      <c r="K65" s="36">
        <v>1</v>
      </c>
      <c r="L65" s="36">
        <v>0</v>
      </c>
      <c r="M65" s="36">
        <v>3</v>
      </c>
      <c r="N65" s="36">
        <v>0</v>
      </c>
      <c r="O65" s="36">
        <v>0</v>
      </c>
      <c r="P65" s="63">
        <f>SUM(D65:O65)</f>
        <v>13</v>
      </c>
      <c r="Q65" s="63"/>
      <c r="R65" s="64">
        <f>P65*100/$P$7</f>
        <v>28.571428571428573</v>
      </c>
    </row>
    <row r="66" spans="1:18" x14ac:dyDescent="0.25">
      <c r="A66" s="62">
        <v>59</v>
      </c>
      <c r="B66" s="38" t="s">
        <v>530</v>
      </c>
      <c r="C66" s="53" t="s">
        <v>531</v>
      </c>
      <c r="D66" s="36">
        <v>5</v>
      </c>
      <c r="E66" s="36">
        <v>1</v>
      </c>
      <c r="F66" s="36">
        <v>1.5</v>
      </c>
      <c r="G66" s="36">
        <v>0</v>
      </c>
      <c r="H66" s="36">
        <v>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2</v>
      </c>
      <c r="O66" s="108">
        <v>1.5</v>
      </c>
      <c r="P66" s="63">
        <f>SUM(D66:O66)</f>
        <v>12</v>
      </c>
      <c r="Q66" s="63"/>
      <c r="R66" s="64">
        <f>P66*100/$P$7</f>
        <v>26.373626373626372</v>
      </c>
    </row>
    <row r="67" spans="1:18" x14ac:dyDescent="0.25">
      <c r="A67" s="62">
        <v>60</v>
      </c>
      <c r="B67" s="42" t="s">
        <v>690</v>
      </c>
      <c r="C67" s="53" t="s">
        <v>683</v>
      </c>
      <c r="D67" s="36">
        <v>4</v>
      </c>
      <c r="E67" s="36">
        <v>2</v>
      </c>
      <c r="F67" s="36">
        <v>0</v>
      </c>
      <c r="G67" s="36">
        <v>2</v>
      </c>
      <c r="H67" s="36">
        <v>2</v>
      </c>
      <c r="I67" s="36">
        <v>0</v>
      </c>
      <c r="J67" s="36">
        <v>0</v>
      </c>
      <c r="K67" s="36">
        <v>1</v>
      </c>
      <c r="L67" s="36">
        <v>0</v>
      </c>
      <c r="M67" s="36">
        <v>1</v>
      </c>
      <c r="N67" s="36">
        <v>0</v>
      </c>
      <c r="O67" s="36">
        <v>0</v>
      </c>
      <c r="P67" s="63">
        <f>SUM(D67:O67)</f>
        <v>12</v>
      </c>
      <c r="Q67" s="63"/>
      <c r="R67" s="64">
        <f>P67*100/$P$7</f>
        <v>26.373626373626372</v>
      </c>
    </row>
    <row r="68" spans="1:18" x14ac:dyDescent="0.25">
      <c r="A68" s="62">
        <v>61</v>
      </c>
      <c r="B68" s="42" t="s">
        <v>842</v>
      </c>
      <c r="C68" s="69" t="s">
        <v>845</v>
      </c>
      <c r="D68" s="41">
        <v>2</v>
      </c>
      <c r="E68" s="41">
        <v>2</v>
      </c>
      <c r="F68" s="41">
        <v>0</v>
      </c>
      <c r="G68" s="41">
        <v>0</v>
      </c>
      <c r="H68" s="41">
        <v>0</v>
      </c>
      <c r="I68" s="41">
        <v>1</v>
      </c>
      <c r="J68" s="41">
        <v>2</v>
      </c>
      <c r="K68" s="41">
        <v>1</v>
      </c>
      <c r="L68" s="41">
        <v>1</v>
      </c>
      <c r="M68" s="41">
        <v>0</v>
      </c>
      <c r="N68" s="41">
        <v>1</v>
      </c>
      <c r="O68" s="41">
        <v>2</v>
      </c>
      <c r="P68" s="63">
        <f>SUM(D68:O68)</f>
        <v>12</v>
      </c>
      <c r="Q68" s="63"/>
      <c r="R68" s="64">
        <f>P68*100/$P$7</f>
        <v>26.373626373626372</v>
      </c>
    </row>
    <row r="69" spans="1:18" x14ac:dyDescent="0.25">
      <c r="A69" s="62">
        <v>62</v>
      </c>
      <c r="B69" s="37" t="s">
        <v>697</v>
      </c>
      <c r="C69" s="53" t="s">
        <v>683</v>
      </c>
      <c r="D69" s="36">
        <v>4</v>
      </c>
      <c r="E69" s="36">
        <v>0</v>
      </c>
      <c r="F69" s="36">
        <v>1</v>
      </c>
      <c r="G69" s="36">
        <v>2</v>
      </c>
      <c r="H69" s="36">
        <v>0</v>
      </c>
      <c r="I69" s="36">
        <v>0</v>
      </c>
      <c r="J69" s="36">
        <v>0</v>
      </c>
      <c r="K69" s="36">
        <v>0</v>
      </c>
      <c r="L69" s="36">
        <v>0.5</v>
      </c>
      <c r="M69" s="36">
        <v>3</v>
      </c>
      <c r="N69" s="36">
        <v>0</v>
      </c>
      <c r="O69" s="36">
        <v>0</v>
      </c>
      <c r="P69" s="63">
        <f>SUM(D69:O69)</f>
        <v>10.5</v>
      </c>
      <c r="Q69" s="63"/>
      <c r="R69" s="64">
        <f>P69*100/$P$7</f>
        <v>23.076923076923077</v>
      </c>
    </row>
  </sheetData>
  <sortState ref="B8:R69">
    <sortCondition descending="1" ref="P8:P69"/>
    <sortCondition ref="B8:B69"/>
  </sortState>
  <mergeCells count="14">
    <mergeCell ref="R5:R7"/>
    <mergeCell ref="Q5:Q7"/>
    <mergeCell ref="A2:Q2"/>
    <mergeCell ref="A3:Q3"/>
    <mergeCell ref="A4:Q4"/>
    <mergeCell ref="A5:A7"/>
    <mergeCell ref="B5:B7"/>
    <mergeCell ref="C5:C7"/>
    <mergeCell ref="P5:P6"/>
    <mergeCell ref="D5:D6"/>
    <mergeCell ref="E5:H5"/>
    <mergeCell ref="I5:J5"/>
    <mergeCell ref="K5:N5"/>
    <mergeCell ref="O5:O6"/>
  </mergeCells>
  <conditionalFormatting sqref="D8:D69">
    <cfRule type="cellIs" dxfId="45" priority="12" operator="greaterThan">
      <formula>$D$7</formula>
    </cfRule>
  </conditionalFormatting>
  <conditionalFormatting sqref="E8:E69">
    <cfRule type="cellIs" dxfId="44" priority="11" operator="greaterThan">
      <formula>$E$7</formula>
    </cfRule>
  </conditionalFormatting>
  <conditionalFormatting sqref="F8:F69">
    <cfRule type="cellIs" dxfId="43" priority="10" operator="greaterThan">
      <formula>$F$7</formula>
    </cfRule>
  </conditionalFormatting>
  <conditionalFormatting sqref="G8:G69">
    <cfRule type="cellIs" dxfId="42" priority="9" operator="greaterThan">
      <formula>$G$7</formula>
    </cfRule>
  </conditionalFormatting>
  <conditionalFormatting sqref="H8:H69">
    <cfRule type="cellIs" dxfId="41" priority="8" operator="greaterThan">
      <formula>$H$7</formula>
    </cfRule>
  </conditionalFormatting>
  <conditionalFormatting sqref="I8:I69">
    <cfRule type="cellIs" dxfId="40" priority="7" operator="greaterThan">
      <formula>$I$7</formula>
    </cfRule>
  </conditionalFormatting>
  <conditionalFormatting sqref="J8:J69">
    <cfRule type="cellIs" dxfId="39" priority="6" operator="greaterThan">
      <formula>$J$7</formula>
    </cfRule>
  </conditionalFormatting>
  <conditionalFormatting sqref="K8:K69">
    <cfRule type="cellIs" dxfId="38" priority="5" operator="greaterThan">
      <formula>$K$7</formula>
    </cfRule>
  </conditionalFormatting>
  <conditionalFormatting sqref="L8:L69">
    <cfRule type="cellIs" dxfId="37" priority="4" operator="greaterThan">
      <formula>$L$7</formula>
    </cfRule>
  </conditionalFormatting>
  <conditionalFormatting sqref="M8:M69">
    <cfRule type="cellIs" dxfId="36" priority="3" operator="greaterThan">
      <formula>$M$7</formula>
    </cfRule>
  </conditionalFormatting>
  <conditionalFormatting sqref="N8:N69">
    <cfRule type="cellIs" dxfId="35" priority="2" operator="greaterThan">
      <formula>$N$7</formula>
    </cfRule>
  </conditionalFormatting>
  <conditionalFormatting sqref="O8:O69">
    <cfRule type="cellIs" dxfId="34" priority="1" operator="greaterThan">
      <formula>$O$7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topLeftCell="A12" workbookViewId="0">
      <selection activeCell="A21" sqref="A21:XFD21"/>
    </sheetView>
  </sheetViews>
  <sheetFormatPr defaultRowHeight="15" x14ac:dyDescent="0.25"/>
  <cols>
    <col min="1" max="1" width="3.5703125" customWidth="1"/>
    <col min="2" max="2" width="24.28515625" bestFit="1" customWidth="1"/>
    <col min="3" max="3" width="39.42578125" bestFit="1" customWidth="1"/>
    <col min="4" max="5" width="3.5703125" customWidth="1"/>
    <col min="6" max="6" width="3.42578125" customWidth="1"/>
    <col min="7" max="7" width="3.140625" customWidth="1"/>
    <col min="8" max="8" width="3.7109375" customWidth="1"/>
    <col min="9" max="9" width="3.5703125" customWidth="1"/>
    <col min="10" max="11" width="3.7109375" customWidth="1"/>
    <col min="12" max="12" width="3.85546875" customWidth="1"/>
    <col min="13" max="13" width="3.7109375" customWidth="1"/>
    <col min="14" max="14" width="3.28515625" customWidth="1"/>
    <col min="15" max="15" width="3.42578125" customWidth="1"/>
    <col min="16" max="16" width="7.5703125" style="3" customWidth="1"/>
    <col min="17" max="17" width="12" style="3" bestFit="1" customWidth="1"/>
    <col min="18" max="18" width="13.140625" customWidth="1"/>
  </cols>
  <sheetData>
    <row r="2" spans="1:18" x14ac:dyDescent="0.25">
      <c r="A2" s="119" t="s">
        <v>894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8" x14ac:dyDescent="0.25">
      <c r="A3" s="120" t="s">
        <v>893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8" x14ac:dyDescent="0.25">
      <c r="A4" s="122" t="s">
        <v>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6" spans="1:18" ht="15" customHeight="1" x14ac:dyDescent="0.25">
      <c r="A6" s="135" t="s">
        <v>1</v>
      </c>
      <c r="B6" s="129" t="s">
        <v>2</v>
      </c>
      <c r="C6" s="129" t="s">
        <v>6</v>
      </c>
      <c r="D6" s="129">
        <v>1</v>
      </c>
      <c r="E6" s="139">
        <v>2</v>
      </c>
      <c r="F6" s="140"/>
      <c r="G6" s="141"/>
      <c r="H6" s="139">
        <v>3</v>
      </c>
      <c r="I6" s="141"/>
      <c r="J6" s="139">
        <v>4</v>
      </c>
      <c r="K6" s="140"/>
      <c r="L6" s="140"/>
      <c r="M6" s="140"/>
      <c r="N6" s="141"/>
      <c r="O6" s="129">
        <v>5</v>
      </c>
      <c r="P6" s="131" t="s">
        <v>0</v>
      </c>
      <c r="Q6" s="131" t="s">
        <v>829</v>
      </c>
      <c r="R6" s="134" t="s">
        <v>7</v>
      </c>
    </row>
    <row r="7" spans="1:18" x14ac:dyDescent="0.25">
      <c r="A7" s="136"/>
      <c r="B7" s="138"/>
      <c r="C7" s="138"/>
      <c r="D7" s="130"/>
      <c r="E7" s="2">
        <v>1</v>
      </c>
      <c r="F7" s="2">
        <v>2</v>
      </c>
      <c r="G7" s="2">
        <v>3</v>
      </c>
      <c r="H7" s="2">
        <v>1</v>
      </c>
      <c r="I7" s="2">
        <v>2</v>
      </c>
      <c r="J7" s="2">
        <v>1</v>
      </c>
      <c r="K7" s="2">
        <v>2</v>
      </c>
      <c r="L7" s="2">
        <v>3</v>
      </c>
      <c r="M7" s="2">
        <v>4</v>
      </c>
      <c r="N7" s="2">
        <v>5</v>
      </c>
      <c r="O7" s="130"/>
      <c r="P7" s="132"/>
      <c r="Q7" s="133"/>
      <c r="R7" s="134"/>
    </row>
    <row r="8" spans="1:18" x14ac:dyDescent="0.25">
      <c r="A8" s="137"/>
      <c r="B8" s="130"/>
      <c r="C8" s="130"/>
      <c r="D8" s="11">
        <v>10</v>
      </c>
      <c r="E8" s="7">
        <v>4</v>
      </c>
      <c r="F8" s="7">
        <v>4</v>
      </c>
      <c r="G8" s="7">
        <v>4</v>
      </c>
      <c r="H8" s="7">
        <v>3</v>
      </c>
      <c r="I8" s="7">
        <v>2</v>
      </c>
      <c r="J8" s="7">
        <v>1</v>
      </c>
      <c r="K8" s="7">
        <v>5</v>
      </c>
      <c r="L8" s="7">
        <v>2</v>
      </c>
      <c r="M8" s="7">
        <v>3</v>
      </c>
      <c r="N8" s="7">
        <v>6</v>
      </c>
      <c r="O8" s="7">
        <v>3</v>
      </c>
      <c r="P8" s="8">
        <f t="shared" ref="P8" si="0">SUM(D8:O8)</f>
        <v>47</v>
      </c>
      <c r="Q8" s="132"/>
      <c r="R8" s="134"/>
    </row>
    <row r="9" spans="1:18" x14ac:dyDescent="0.25">
      <c r="A9" s="1">
        <v>1</v>
      </c>
      <c r="B9" s="50" t="s">
        <v>540</v>
      </c>
      <c r="C9" s="53" t="s">
        <v>531</v>
      </c>
      <c r="D9" s="15">
        <v>10</v>
      </c>
      <c r="E9" s="15">
        <v>4</v>
      </c>
      <c r="F9" s="15">
        <v>4</v>
      </c>
      <c r="G9" s="15">
        <v>4</v>
      </c>
      <c r="H9" s="15">
        <v>3</v>
      </c>
      <c r="I9" s="15">
        <v>2</v>
      </c>
      <c r="J9" s="15">
        <v>1</v>
      </c>
      <c r="K9" s="15">
        <v>5</v>
      </c>
      <c r="L9" s="15">
        <v>1</v>
      </c>
      <c r="M9" s="15">
        <v>3</v>
      </c>
      <c r="N9" s="15">
        <v>6</v>
      </c>
      <c r="O9" s="15">
        <v>3</v>
      </c>
      <c r="P9" s="31">
        <f>SUM(D9:O9)</f>
        <v>46</v>
      </c>
      <c r="Q9" s="2" t="s">
        <v>970</v>
      </c>
      <c r="R9" s="6">
        <f>P9*100/$P$8</f>
        <v>97.872340425531917</v>
      </c>
    </row>
    <row r="10" spans="1:18" s="3" customFormat="1" x14ac:dyDescent="0.25">
      <c r="A10" s="1">
        <v>2</v>
      </c>
      <c r="B10" s="13" t="s">
        <v>678</v>
      </c>
      <c r="C10" s="52" t="s">
        <v>620</v>
      </c>
      <c r="D10" s="15">
        <v>9</v>
      </c>
      <c r="E10" s="15">
        <v>4</v>
      </c>
      <c r="F10" s="15">
        <v>4</v>
      </c>
      <c r="G10" s="15">
        <v>4</v>
      </c>
      <c r="H10" s="15">
        <v>3</v>
      </c>
      <c r="I10" s="15">
        <v>1</v>
      </c>
      <c r="J10" s="15">
        <v>1</v>
      </c>
      <c r="K10" s="15">
        <v>5</v>
      </c>
      <c r="L10" s="15">
        <v>1</v>
      </c>
      <c r="M10" s="15">
        <v>3</v>
      </c>
      <c r="N10" s="15">
        <v>6</v>
      </c>
      <c r="O10" s="15">
        <v>3</v>
      </c>
      <c r="P10" s="31">
        <f>SUM(D10:O10)</f>
        <v>44</v>
      </c>
      <c r="Q10" s="99" t="s">
        <v>971</v>
      </c>
      <c r="R10" s="56">
        <f>P10*100/$P$8</f>
        <v>93.61702127659575</v>
      </c>
    </row>
    <row r="11" spans="1:18" x14ac:dyDescent="0.25">
      <c r="A11" s="1">
        <v>3</v>
      </c>
      <c r="B11" s="80" t="s">
        <v>852</v>
      </c>
      <c r="C11" s="69" t="s">
        <v>845</v>
      </c>
      <c r="D11" s="68">
        <v>10</v>
      </c>
      <c r="E11" s="68">
        <v>4</v>
      </c>
      <c r="F11" s="68">
        <v>4</v>
      </c>
      <c r="G11" s="68">
        <v>4</v>
      </c>
      <c r="H11" s="68">
        <v>3</v>
      </c>
      <c r="I11" s="68">
        <v>2</v>
      </c>
      <c r="J11" s="68">
        <v>1</v>
      </c>
      <c r="K11" s="68">
        <v>5</v>
      </c>
      <c r="L11" s="68">
        <v>1</v>
      </c>
      <c r="M11" s="68">
        <v>3</v>
      </c>
      <c r="N11" s="68">
        <v>3</v>
      </c>
      <c r="O11" s="68">
        <v>3</v>
      </c>
      <c r="P11" s="77">
        <f>SUM(D11:O11)</f>
        <v>43</v>
      </c>
      <c r="Q11" s="99" t="s">
        <v>971</v>
      </c>
      <c r="R11" s="78">
        <f>P11*100/$P$8</f>
        <v>91.489361702127653</v>
      </c>
    </row>
    <row r="12" spans="1:18" x14ac:dyDescent="0.25">
      <c r="A12" s="1">
        <v>4</v>
      </c>
      <c r="B12" s="75" t="s">
        <v>116</v>
      </c>
      <c r="C12" s="76" t="s">
        <v>104</v>
      </c>
      <c r="D12" s="15">
        <v>9</v>
      </c>
      <c r="E12" s="15">
        <v>4</v>
      </c>
      <c r="F12" s="15">
        <v>4</v>
      </c>
      <c r="G12" s="15">
        <v>2</v>
      </c>
      <c r="H12" s="15">
        <v>3</v>
      </c>
      <c r="I12" s="15">
        <v>2</v>
      </c>
      <c r="J12" s="15">
        <v>0.5</v>
      </c>
      <c r="K12" s="15">
        <v>5</v>
      </c>
      <c r="L12" s="15">
        <v>1</v>
      </c>
      <c r="M12" s="15">
        <v>3</v>
      </c>
      <c r="N12" s="15">
        <v>6</v>
      </c>
      <c r="O12" s="15">
        <v>3</v>
      </c>
      <c r="P12" s="31">
        <f>SUM(D12:O12)</f>
        <v>42.5</v>
      </c>
      <c r="Q12" s="99" t="s">
        <v>971</v>
      </c>
      <c r="R12" s="56">
        <f>P12*100/$P$8</f>
        <v>90.425531914893611</v>
      </c>
    </row>
    <row r="13" spans="1:18" x14ac:dyDescent="0.25">
      <c r="A13" s="1">
        <v>5</v>
      </c>
      <c r="B13" s="72" t="s">
        <v>115</v>
      </c>
      <c r="C13" s="53" t="s">
        <v>104</v>
      </c>
      <c r="D13" s="15">
        <v>9</v>
      </c>
      <c r="E13" s="15">
        <v>4</v>
      </c>
      <c r="F13" s="15">
        <v>4</v>
      </c>
      <c r="G13" s="15">
        <v>2</v>
      </c>
      <c r="H13" s="15">
        <v>3</v>
      </c>
      <c r="I13" s="15">
        <v>2</v>
      </c>
      <c r="J13" s="15">
        <v>0.5</v>
      </c>
      <c r="K13" s="15">
        <v>5</v>
      </c>
      <c r="L13" s="15">
        <v>1</v>
      </c>
      <c r="M13" s="15">
        <v>3</v>
      </c>
      <c r="N13" s="15">
        <v>6</v>
      </c>
      <c r="O13" s="15">
        <v>3</v>
      </c>
      <c r="P13" s="31">
        <f>SUM(D13:O13)</f>
        <v>42.5</v>
      </c>
      <c r="Q13" s="99" t="s">
        <v>971</v>
      </c>
      <c r="R13" s="56">
        <f>P13*100/$P$8</f>
        <v>90.425531914893611</v>
      </c>
    </row>
    <row r="14" spans="1:18" ht="15.75" x14ac:dyDescent="0.25">
      <c r="A14" s="1">
        <v>6</v>
      </c>
      <c r="B14" s="74" t="s">
        <v>676</v>
      </c>
      <c r="C14" s="76" t="s">
        <v>620</v>
      </c>
      <c r="D14" s="15">
        <v>7</v>
      </c>
      <c r="E14" s="15">
        <v>4</v>
      </c>
      <c r="F14" s="15">
        <v>4</v>
      </c>
      <c r="G14" s="15">
        <v>4</v>
      </c>
      <c r="H14" s="15">
        <v>3</v>
      </c>
      <c r="I14" s="15">
        <v>2</v>
      </c>
      <c r="J14" s="15">
        <v>1</v>
      </c>
      <c r="K14" s="15">
        <v>5</v>
      </c>
      <c r="L14" s="15">
        <v>2</v>
      </c>
      <c r="M14" s="15">
        <v>1</v>
      </c>
      <c r="N14" s="15">
        <v>6</v>
      </c>
      <c r="O14" s="15">
        <v>3</v>
      </c>
      <c r="P14" s="31">
        <f>SUM(D14:O14)</f>
        <v>42</v>
      </c>
      <c r="Q14" s="99" t="s">
        <v>971</v>
      </c>
      <c r="R14" s="56">
        <f>P14*100/$P$8</f>
        <v>89.361702127659569</v>
      </c>
    </row>
    <row r="15" spans="1:18" x14ac:dyDescent="0.25">
      <c r="A15" s="1">
        <v>7</v>
      </c>
      <c r="B15" s="50" t="s">
        <v>677</v>
      </c>
      <c r="C15" s="53" t="s">
        <v>620</v>
      </c>
      <c r="D15" s="15">
        <v>7</v>
      </c>
      <c r="E15" s="15">
        <v>4</v>
      </c>
      <c r="F15" s="15">
        <v>4</v>
      </c>
      <c r="G15" s="15">
        <v>4</v>
      </c>
      <c r="H15" s="15">
        <v>2</v>
      </c>
      <c r="I15" s="15">
        <v>2</v>
      </c>
      <c r="J15" s="15">
        <v>1</v>
      </c>
      <c r="K15" s="15">
        <v>5</v>
      </c>
      <c r="L15" s="15">
        <v>2</v>
      </c>
      <c r="M15" s="15">
        <v>3</v>
      </c>
      <c r="N15" s="15">
        <v>5</v>
      </c>
      <c r="O15" s="15">
        <v>3</v>
      </c>
      <c r="P15" s="31">
        <f>SUM(D15:O15)</f>
        <v>42</v>
      </c>
      <c r="Q15" s="99" t="s">
        <v>971</v>
      </c>
      <c r="R15" s="56">
        <f>P15*100/$P$8</f>
        <v>89.361702127659569</v>
      </c>
    </row>
    <row r="16" spans="1:18" x14ac:dyDescent="0.25">
      <c r="A16" s="1">
        <v>8</v>
      </c>
      <c r="B16" s="72" t="s">
        <v>112</v>
      </c>
      <c r="C16" s="52" t="s">
        <v>104</v>
      </c>
      <c r="D16" s="15">
        <v>6</v>
      </c>
      <c r="E16" s="15">
        <v>4</v>
      </c>
      <c r="F16" s="15">
        <v>4</v>
      </c>
      <c r="G16" s="15">
        <v>4</v>
      </c>
      <c r="H16" s="15">
        <v>0</v>
      </c>
      <c r="I16" s="15">
        <v>2</v>
      </c>
      <c r="J16" s="15">
        <v>1</v>
      </c>
      <c r="K16" s="15">
        <v>5</v>
      </c>
      <c r="L16" s="15">
        <v>2</v>
      </c>
      <c r="M16" s="15">
        <v>3</v>
      </c>
      <c r="N16" s="15">
        <v>6</v>
      </c>
      <c r="O16" s="15">
        <v>3</v>
      </c>
      <c r="P16" s="31">
        <f>SUM(D16:O16)</f>
        <v>40</v>
      </c>
      <c r="Q16" s="99" t="s">
        <v>971</v>
      </c>
      <c r="R16" s="56">
        <f>P16*100/$P$8</f>
        <v>85.106382978723403</v>
      </c>
    </row>
    <row r="17" spans="1:18" ht="15.75" x14ac:dyDescent="0.25">
      <c r="A17" s="1">
        <v>9</v>
      </c>
      <c r="B17" s="74" t="s">
        <v>110</v>
      </c>
      <c r="C17" s="14" t="s">
        <v>104</v>
      </c>
      <c r="D17" s="15">
        <v>6</v>
      </c>
      <c r="E17" s="15">
        <v>4</v>
      </c>
      <c r="F17" s="15">
        <v>4</v>
      </c>
      <c r="G17" s="15">
        <v>4</v>
      </c>
      <c r="H17" s="15">
        <v>0</v>
      </c>
      <c r="I17" s="15">
        <v>2</v>
      </c>
      <c r="J17" s="15">
        <v>1</v>
      </c>
      <c r="K17" s="15">
        <v>5</v>
      </c>
      <c r="L17" s="15">
        <v>2</v>
      </c>
      <c r="M17" s="15">
        <v>3</v>
      </c>
      <c r="N17" s="15">
        <v>6</v>
      </c>
      <c r="O17" s="15">
        <v>3</v>
      </c>
      <c r="P17" s="31">
        <f>SUM(D17:O17)</f>
        <v>40</v>
      </c>
      <c r="Q17" s="99" t="s">
        <v>971</v>
      </c>
      <c r="R17" s="56">
        <f>P17*100/$P$8</f>
        <v>85.106382978723403</v>
      </c>
    </row>
    <row r="18" spans="1:18" x14ac:dyDescent="0.25">
      <c r="A18" s="1">
        <v>10</v>
      </c>
      <c r="B18" s="75" t="s">
        <v>113</v>
      </c>
      <c r="C18" s="16" t="s">
        <v>104</v>
      </c>
      <c r="D18" s="17">
        <v>7</v>
      </c>
      <c r="E18" s="17">
        <v>4</v>
      </c>
      <c r="F18" s="17">
        <v>4</v>
      </c>
      <c r="G18" s="17">
        <v>3</v>
      </c>
      <c r="H18" s="17">
        <v>0</v>
      </c>
      <c r="I18" s="17">
        <v>2</v>
      </c>
      <c r="J18" s="17">
        <v>1</v>
      </c>
      <c r="K18" s="17">
        <v>5</v>
      </c>
      <c r="L18" s="17">
        <v>2</v>
      </c>
      <c r="M18" s="17">
        <v>3</v>
      </c>
      <c r="N18" s="17">
        <v>6</v>
      </c>
      <c r="O18" s="17">
        <v>3</v>
      </c>
      <c r="P18" s="31">
        <f>SUM(D18:O18)</f>
        <v>40</v>
      </c>
      <c r="Q18" s="99" t="s">
        <v>971</v>
      </c>
      <c r="R18" s="56">
        <f>P18*100/$P$8</f>
        <v>85.106382978723403</v>
      </c>
    </row>
    <row r="19" spans="1:18" x14ac:dyDescent="0.25">
      <c r="A19" s="1">
        <v>11</v>
      </c>
      <c r="B19" s="80" t="s">
        <v>854</v>
      </c>
      <c r="C19" s="69" t="s">
        <v>845</v>
      </c>
      <c r="D19" s="68">
        <v>10</v>
      </c>
      <c r="E19" s="68">
        <v>4</v>
      </c>
      <c r="F19" s="68">
        <v>2</v>
      </c>
      <c r="G19" s="68">
        <v>3</v>
      </c>
      <c r="H19" s="68">
        <v>3</v>
      </c>
      <c r="I19" s="68">
        <v>2</v>
      </c>
      <c r="J19" s="68">
        <v>0.5</v>
      </c>
      <c r="K19" s="68">
        <v>5</v>
      </c>
      <c r="L19" s="68">
        <v>0</v>
      </c>
      <c r="M19" s="68">
        <v>3</v>
      </c>
      <c r="N19" s="68">
        <v>4</v>
      </c>
      <c r="O19" s="68">
        <v>3</v>
      </c>
      <c r="P19" s="77">
        <f>SUM(D19:O19)</f>
        <v>39.5</v>
      </c>
      <c r="Q19" s="99" t="s">
        <v>971</v>
      </c>
      <c r="R19" s="78">
        <f>P19*100/$P$8</f>
        <v>84.042553191489361</v>
      </c>
    </row>
    <row r="20" spans="1:18" ht="15.75" x14ac:dyDescent="0.25">
      <c r="A20" s="1">
        <v>12</v>
      </c>
      <c r="B20" s="73" t="s">
        <v>114</v>
      </c>
      <c r="C20" s="16" t="s">
        <v>104</v>
      </c>
      <c r="D20" s="17">
        <v>5</v>
      </c>
      <c r="E20" s="17">
        <v>4</v>
      </c>
      <c r="F20" s="17">
        <v>4</v>
      </c>
      <c r="G20" s="17">
        <v>4</v>
      </c>
      <c r="H20" s="17">
        <v>0</v>
      </c>
      <c r="I20" s="17">
        <v>2</v>
      </c>
      <c r="J20" s="17">
        <v>1</v>
      </c>
      <c r="K20" s="17">
        <v>5</v>
      </c>
      <c r="L20" s="17">
        <v>2</v>
      </c>
      <c r="M20" s="17">
        <v>3</v>
      </c>
      <c r="N20" s="17">
        <v>6</v>
      </c>
      <c r="O20" s="17">
        <v>3</v>
      </c>
      <c r="P20" s="31">
        <f>SUM(D20:O20)</f>
        <v>39</v>
      </c>
      <c r="Q20" s="99" t="s">
        <v>971</v>
      </c>
      <c r="R20" s="56">
        <f>P20*100/$P$8</f>
        <v>82.978723404255319</v>
      </c>
    </row>
    <row r="21" spans="1:18" ht="15.75" x14ac:dyDescent="0.25">
      <c r="A21" s="1">
        <v>13</v>
      </c>
      <c r="B21" s="74" t="s">
        <v>327</v>
      </c>
      <c r="C21" s="53" t="s">
        <v>794</v>
      </c>
      <c r="D21" s="17">
        <v>10</v>
      </c>
      <c r="E21" s="17">
        <v>4</v>
      </c>
      <c r="F21" s="17">
        <v>3</v>
      </c>
      <c r="G21" s="17">
        <v>2</v>
      </c>
      <c r="H21" s="17">
        <v>0</v>
      </c>
      <c r="I21" s="17">
        <v>2</v>
      </c>
      <c r="J21" s="17">
        <v>1</v>
      </c>
      <c r="K21" s="17">
        <v>5</v>
      </c>
      <c r="L21" s="17">
        <v>2</v>
      </c>
      <c r="M21" s="17">
        <v>3</v>
      </c>
      <c r="N21" s="17">
        <v>5</v>
      </c>
      <c r="O21" s="17">
        <v>2</v>
      </c>
      <c r="P21" s="31">
        <f>SUM(D21:O21)</f>
        <v>39</v>
      </c>
      <c r="Q21" s="2" t="s">
        <v>971</v>
      </c>
      <c r="R21" s="56">
        <f>P21*100/$P$8</f>
        <v>82.978723404255319</v>
      </c>
    </row>
    <row r="22" spans="1:18" ht="15.75" x14ac:dyDescent="0.25">
      <c r="A22" s="29">
        <v>14</v>
      </c>
      <c r="B22" s="51" t="s">
        <v>698</v>
      </c>
      <c r="C22" s="76" t="s">
        <v>683</v>
      </c>
      <c r="D22" s="17">
        <v>8</v>
      </c>
      <c r="E22" s="17">
        <v>4</v>
      </c>
      <c r="F22" s="17">
        <v>2</v>
      </c>
      <c r="G22" s="17">
        <v>4</v>
      </c>
      <c r="H22" s="17">
        <v>2</v>
      </c>
      <c r="I22" s="17">
        <v>2</v>
      </c>
      <c r="J22" s="17">
        <v>0.5</v>
      </c>
      <c r="K22" s="17">
        <v>5</v>
      </c>
      <c r="L22" s="17">
        <v>1</v>
      </c>
      <c r="M22" s="17">
        <v>3</v>
      </c>
      <c r="N22" s="17">
        <v>3</v>
      </c>
      <c r="O22" s="17">
        <v>3</v>
      </c>
      <c r="P22" s="31">
        <f>SUM(D22:O22)</f>
        <v>37.5</v>
      </c>
      <c r="Q22" s="31"/>
      <c r="R22" s="56">
        <f>P22*100/$P$8</f>
        <v>79.787234042553195</v>
      </c>
    </row>
    <row r="23" spans="1:18" x14ac:dyDescent="0.25">
      <c r="A23" s="29">
        <v>15</v>
      </c>
      <c r="B23" s="50" t="s">
        <v>699</v>
      </c>
      <c r="C23" s="76" t="s">
        <v>683</v>
      </c>
      <c r="D23" s="19">
        <v>8</v>
      </c>
      <c r="E23" s="19">
        <v>4</v>
      </c>
      <c r="F23" s="19">
        <v>2</v>
      </c>
      <c r="G23" s="19">
        <v>4</v>
      </c>
      <c r="H23" s="19">
        <v>2</v>
      </c>
      <c r="I23" s="19">
        <v>2</v>
      </c>
      <c r="J23" s="19">
        <v>0.5</v>
      </c>
      <c r="K23" s="19">
        <v>5</v>
      </c>
      <c r="L23" s="19">
        <v>1</v>
      </c>
      <c r="M23" s="19">
        <v>3</v>
      </c>
      <c r="N23" s="19">
        <v>3</v>
      </c>
      <c r="O23" s="19">
        <v>3</v>
      </c>
      <c r="P23" s="31">
        <f>SUM(D23:O23)</f>
        <v>37.5</v>
      </c>
      <c r="Q23" s="31"/>
      <c r="R23" s="56">
        <f>P23*100/$P$8</f>
        <v>79.787234042553195</v>
      </c>
    </row>
    <row r="24" spans="1:18" ht="15.75" x14ac:dyDescent="0.25">
      <c r="A24" s="29">
        <v>16</v>
      </c>
      <c r="B24" s="74" t="s">
        <v>329</v>
      </c>
      <c r="C24" s="53" t="s">
        <v>794</v>
      </c>
      <c r="D24" s="19">
        <v>8</v>
      </c>
      <c r="E24" s="19">
        <v>4</v>
      </c>
      <c r="F24" s="19">
        <v>3</v>
      </c>
      <c r="G24" s="19">
        <v>3</v>
      </c>
      <c r="H24" s="19">
        <v>2</v>
      </c>
      <c r="I24" s="19">
        <v>2</v>
      </c>
      <c r="J24" s="19">
        <v>1</v>
      </c>
      <c r="K24" s="19">
        <v>5</v>
      </c>
      <c r="L24" s="19">
        <v>0</v>
      </c>
      <c r="M24" s="19">
        <v>3</v>
      </c>
      <c r="N24" s="19">
        <v>5</v>
      </c>
      <c r="O24" s="19">
        <v>1</v>
      </c>
      <c r="P24" s="31">
        <f>SUM(D24:O24)</f>
        <v>37</v>
      </c>
      <c r="Q24" s="31"/>
      <c r="R24" s="56">
        <f>P24*100/$P$8</f>
        <v>78.723404255319153</v>
      </c>
    </row>
    <row r="25" spans="1:18" x14ac:dyDescent="0.25">
      <c r="A25" s="29">
        <v>17</v>
      </c>
      <c r="B25" s="72" t="s">
        <v>109</v>
      </c>
      <c r="C25" s="53" t="s">
        <v>104</v>
      </c>
      <c r="D25" s="19">
        <v>6</v>
      </c>
      <c r="E25" s="19">
        <v>4</v>
      </c>
      <c r="F25" s="19">
        <v>4</v>
      </c>
      <c r="G25" s="19">
        <v>4</v>
      </c>
      <c r="H25" s="19">
        <v>0</v>
      </c>
      <c r="I25" s="19">
        <v>2</v>
      </c>
      <c r="J25" s="19">
        <v>1</v>
      </c>
      <c r="K25" s="19">
        <v>5</v>
      </c>
      <c r="L25" s="19">
        <v>2</v>
      </c>
      <c r="M25" s="19">
        <v>3</v>
      </c>
      <c r="N25" s="19">
        <v>6</v>
      </c>
      <c r="O25" s="19">
        <v>0</v>
      </c>
      <c r="P25" s="31">
        <f>SUM(D25:O25)</f>
        <v>37</v>
      </c>
      <c r="Q25" s="31"/>
      <c r="R25" s="56">
        <f>P25*100/$P$8</f>
        <v>78.723404255319153</v>
      </c>
    </row>
    <row r="26" spans="1:18" x14ac:dyDescent="0.25">
      <c r="A26" s="29">
        <v>18</v>
      </c>
      <c r="B26" s="75" t="s">
        <v>679</v>
      </c>
      <c r="C26" s="76" t="s">
        <v>620</v>
      </c>
      <c r="D26" s="19">
        <v>7</v>
      </c>
      <c r="E26" s="19">
        <v>4</v>
      </c>
      <c r="F26" s="19">
        <v>3</v>
      </c>
      <c r="G26" s="19">
        <v>4</v>
      </c>
      <c r="H26" s="19">
        <v>0</v>
      </c>
      <c r="I26" s="19">
        <v>1</v>
      </c>
      <c r="J26" s="19">
        <v>1</v>
      </c>
      <c r="K26" s="19">
        <v>5</v>
      </c>
      <c r="L26" s="19">
        <v>1</v>
      </c>
      <c r="M26" s="19">
        <v>3</v>
      </c>
      <c r="N26" s="19">
        <v>5</v>
      </c>
      <c r="O26" s="19">
        <v>3</v>
      </c>
      <c r="P26" s="31">
        <f>SUM(D26:O26)</f>
        <v>37</v>
      </c>
      <c r="Q26" s="31"/>
      <c r="R26" s="56">
        <f>P26*100/$P$8</f>
        <v>78.723404255319153</v>
      </c>
    </row>
    <row r="27" spans="1:18" ht="15.75" x14ac:dyDescent="0.25">
      <c r="A27" s="29">
        <v>19</v>
      </c>
      <c r="B27" s="74" t="s">
        <v>674</v>
      </c>
      <c r="C27" s="76" t="s">
        <v>620</v>
      </c>
      <c r="D27" s="19">
        <v>7</v>
      </c>
      <c r="E27" s="19">
        <v>4</v>
      </c>
      <c r="F27" s="19">
        <v>0</v>
      </c>
      <c r="G27" s="19">
        <v>4</v>
      </c>
      <c r="H27" s="19">
        <v>1</v>
      </c>
      <c r="I27" s="19">
        <v>2</v>
      </c>
      <c r="J27" s="19">
        <v>1</v>
      </c>
      <c r="K27" s="19">
        <v>5</v>
      </c>
      <c r="L27" s="19">
        <v>0</v>
      </c>
      <c r="M27" s="19">
        <v>3</v>
      </c>
      <c r="N27" s="19">
        <v>6</v>
      </c>
      <c r="O27" s="19">
        <v>3</v>
      </c>
      <c r="P27" s="31">
        <f>SUM(D27:O27)</f>
        <v>36</v>
      </c>
      <c r="Q27" s="31"/>
      <c r="R27" s="56">
        <f>P27*100/$P$8</f>
        <v>76.59574468085107</v>
      </c>
    </row>
    <row r="28" spans="1:18" x14ac:dyDescent="0.25">
      <c r="A28" s="29">
        <v>20</v>
      </c>
      <c r="B28" s="50" t="s">
        <v>328</v>
      </c>
      <c r="C28" s="53" t="s">
        <v>794</v>
      </c>
      <c r="D28" s="19">
        <v>7</v>
      </c>
      <c r="E28" s="19">
        <v>4</v>
      </c>
      <c r="F28" s="19">
        <v>2</v>
      </c>
      <c r="G28" s="19">
        <v>3</v>
      </c>
      <c r="H28" s="19">
        <v>3</v>
      </c>
      <c r="I28" s="19">
        <v>2</v>
      </c>
      <c r="J28" s="19">
        <v>0</v>
      </c>
      <c r="K28" s="19">
        <v>5</v>
      </c>
      <c r="L28" s="19">
        <v>1</v>
      </c>
      <c r="M28" s="19">
        <v>3</v>
      </c>
      <c r="N28" s="19">
        <v>4</v>
      </c>
      <c r="O28" s="19">
        <v>1</v>
      </c>
      <c r="P28" s="31">
        <f>SUM(D28:O28)</f>
        <v>35</v>
      </c>
      <c r="Q28" s="31"/>
      <c r="R28" s="56">
        <f>P28*100/$P$8</f>
        <v>74.468085106382972</v>
      </c>
    </row>
    <row r="29" spans="1:18" x14ac:dyDescent="0.25">
      <c r="A29" s="29">
        <v>21</v>
      </c>
      <c r="B29" s="72" t="s">
        <v>675</v>
      </c>
      <c r="C29" s="53" t="s">
        <v>620</v>
      </c>
      <c r="D29" s="19">
        <v>7</v>
      </c>
      <c r="E29" s="19">
        <v>4</v>
      </c>
      <c r="F29" s="19">
        <v>0</v>
      </c>
      <c r="G29" s="19">
        <v>4</v>
      </c>
      <c r="H29" s="19">
        <v>2</v>
      </c>
      <c r="I29" s="19">
        <v>2</v>
      </c>
      <c r="J29" s="19">
        <v>1</v>
      </c>
      <c r="K29" s="19">
        <v>5</v>
      </c>
      <c r="L29" s="19">
        <v>1</v>
      </c>
      <c r="M29" s="19">
        <v>3</v>
      </c>
      <c r="N29" s="19">
        <v>6</v>
      </c>
      <c r="O29" s="19">
        <v>0</v>
      </c>
      <c r="P29" s="31">
        <f>SUM(D29:O29)</f>
        <v>35</v>
      </c>
      <c r="Q29" s="31"/>
      <c r="R29" s="56">
        <f>P29*100/$P$8</f>
        <v>74.468085106382972</v>
      </c>
    </row>
    <row r="30" spans="1:18" x14ac:dyDescent="0.25">
      <c r="A30" s="29">
        <v>22</v>
      </c>
      <c r="B30" s="72" t="s">
        <v>145</v>
      </c>
      <c r="C30" s="22" t="s">
        <v>130</v>
      </c>
      <c r="D30" s="23">
        <v>8</v>
      </c>
      <c r="E30" s="23">
        <v>4</v>
      </c>
      <c r="F30" s="23">
        <v>0</v>
      </c>
      <c r="G30" s="23">
        <v>3</v>
      </c>
      <c r="H30" s="23">
        <v>3</v>
      </c>
      <c r="I30" s="23">
        <v>2</v>
      </c>
      <c r="J30" s="23">
        <v>1</v>
      </c>
      <c r="K30" s="23">
        <v>5</v>
      </c>
      <c r="L30" s="23">
        <v>0</v>
      </c>
      <c r="M30" s="23">
        <v>3</v>
      </c>
      <c r="N30" s="23">
        <v>5</v>
      </c>
      <c r="O30" s="23">
        <v>0</v>
      </c>
      <c r="P30" s="31">
        <f>SUM(D30:O30)</f>
        <v>34</v>
      </c>
      <c r="Q30" s="31"/>
      <c r="R30" s="56">
        <f>P30*100/$P$8</f>
        <v>72.340425531914889</v>
      </c>
    </row>
    <row r="31" spans="1:18" ht="15.75" x14ac:dyDescent="0.25">
      <c r="A31" s="29">
        <v>23</v>
      </c>
      <c r="B31" s="74" t="s">
        <v>700</v>
      </c>
      <c r="C31" s="76" t="s">
        <v>683</v>
      </c>
      <c r="D31" s="23">
        <v>6</v>
      </c>
      <c r="E31" s="23">
        <v>4</v>
      </c>
      <c r="F31" s="23">
        <v>0</v>
      </c>
      <c r="G31" s="23">
        <v>4</v>
      </c>
      <c r="H31" s="23">
        <v>2</v>
      </c>
      <c r="I31" s="23">
        <v>2</v>
      </c>
      <c r="J31" s="23">
        <v>0.5</v>
      </c>
      <c r="K31" s="23">
        <v>5</v>
      </c>
      <c r="L31" s="23">
        <v>1</v>
      </c>
      <c r="M31" s="23">
        <v>3</v>
      </c>
      <c r="N31" s="23">
        <v>3</v>
      </c>
      <c r="O31" s="23">
        <v>3</v>
      </c>
      <c r="P31" s="31">
        <f>SUM(D31:O31)</f>
        <v>33.5</v>
      </c>
      <c r="Q31" s="31"/>
      <c r="R31" s="56">
        <f>P31*100/$P$8</f>
        <v>71.276595744680847</v>
      </c>
    </row>
    <row r="32" spans="1:18" ht="15.75" x14ac:dyDescent="0.25">
      <c r="A32" s="29">
        <v>24</v>
      </c>
      <c r="B32" s="74" t="s">
        <v>108</v>
      </c>
      <c r="C32" s="76" t="s">
        <v>104</v>
      </c>
      <c r="D32" s="23">
        <v>6</v>
      </c>
      <c r="E32" s="23">
        <v>4</v>
      </c>
      <c r="F32" s="23">
        <v>3</v>
      </c>
      <c r="G32" s="23">
        <v>4</v>
      </c>
      <c r="H32" s="23">
        <v>0</v>
      </c>
      <c r="I32" s="23">
        <v>2</v>
      </c>
      <c r="J32" s="23">
        <v>1</v>
      </c>
      <c r="K32" s="23">
        <v>3</v>
      </c>
      <c r="L32" s="23">
        <v>2</v>
      </c>
      <c r="M32" s="23">
        <v>3</v>
      </c>
      <c r="N32" s="23">
        <v>5</v>
      </c>
      <c r="O32" s="23">
        <v>0</v>
      </c>
      <c r="P32" s="31">
        <f>SUM(D32:O32)</f>
        <v>33</v>
      </c>
      <c r="Q32" s="31"/>
      <c r="R32" s="56">
        <f>P32*100/$P$8</f>
        <v>70.212765957446805</v>
      </c>
    </row>
    <row r="33" spans="1:18" x14ac:dyDescent="0.25">
      <c r="A33" s="29">
        <v>25</v>
      </c>
      <c r="B33" s="72" t="s">
        <v>330</v>
      </c>
      <c r="C33" s="53" t="s">
        <v>794</v>
      </c>
      <c r="D33" s="23">
        <v>8</v>
      </c>
      <c r="E33" s="23">
        <v>4</v>
      </c>
      <c r="F33" s="23">
        <v>1</v>
      </c>
      <c r="G33" s="23">
        <v>4</v>
      </c>
      <c r="H33" s="23">
        <v>0</v>
      </c>
      <c r="I33" s="23">
        <v>2</v>
      </c>
      <c r="J33" s="23">
        <v>0</v>
      </c>
      <c r="K33" s="23">
        <v>5</v>
      </c>
      <c r="L33" s="23">
        <v>1</v>
      </c>
      <c r="M33" s="23">
        <v>3</v>
      </c>
      <c r="N33" s="23">
        <v>4</v>
      </c>
      <c r="O33" s="23">
        <v>1</v>
      </c>
      <c r="P33" s="31">
        <f>SUM(D33:O33)</f>
        <v>33</v>
      </c>
      <c r="Q33" s="31"/>
      <c r="R33" s="56">
        <f>P33*100/$P$8</f>
        <v>70.212765957446805</v>
      </c>
    </row>
    <row r="34" spans="1:18" x14ac:dyDescent="0.25">
      <c r="A34" s="29">
        <v>26</v>
      </c>
      <c r="B34" s="75" t="s">
        <v>332</v>
      </c>
      <c r="C34" s="53" t="s">
        <v>794</v>
      </c>
      <c r="D34" s="23">
        <v>7</v>
      </c>
      <c r="E34" s="23">
        <v>4</v>
      </c>
      <c r="F34" s="23">
        <v>1</v>
      </c>
      <c r="G34" s="23">
        <v>1</v>
      </c>
      <c r="H34" s="23">
        <v>0</v>
      </c>
      <c r="I34" s="23">
        <v>2</v>
      </c>
      <c r="J34" s="23">
        <v>1</v>
      </c>
      <c r="K34" s="23">
        <v>5</v>
      </c>
      <c r="L34" s="23">
        <v>2</v>
      </c>
      <c r="M34" s="23">
        <v>3</v>
      </c>
      <c r="N34" s="23">
        <v>3</v>
      </c>
      <c r="O34" s="23">
        <v>3</v>
      </c>
      <c r="P34" s="31">
        <f>SUM(D34:O34)</f>
        <v>32</v>
      </c>
      <c r="Q34" s="31"/>
      <c r="R34" s="56">
        <f>P34*100/$P$8</f>
        <v>68.085106382978722</v>
      </c>
    </row>
    <row r="35" spans="1:18" x14ac:dyDescent="0.25">
      <c r="A35" s="29">
        <v>27</v>
      </c>
      <c r="B35" s="81" t="s">
        <v>851</v>
      </c>
      <c r="C35" s="69" t="s">
        <v>845</v>
      </c>
      <c r="D35" s="68">
        <v>8</v>
      </c>
      <c r="E35" s="68">
        <v>4</v>
      </c>
      <c r="F35" s="68">
        <v>3</v>
      </c>
      <c r="G35" s="68">
        <v>4</v>
      </c>
      <c r="H35" s="68">
        <v>0</v>
      </c>
      <c r="I35" s="68">
        <v>1</v>
      </c>
      <c r="J35" s="68">
        <v>0.5</v>
      </c>
      <c r="K35" s="68">
        <v>5</v>
      </c>
      <c r="L35" s="68">
        <v>0</v>
      </c>
      <c r="M35" s="68">
        <v>0</v>
      </c>
      <c r="N35" s="68">
        <v>3</v>
      </c>
      <c r="O35" s="68">
        <v>3</v>
      </c>
      <c r="P35" s="77">
        <f>SUM(D35:O35)</f>
        <v>31.5</v>
      </c>
      <c r="Q35" s="36"/>
      <c r="R35" s="78">
        <f>P35*100/$P$8</f>
        <v>67.021276595744681</v>
      </c>
    </row>
    <row r="36" spans="1:18" x14ac:dyDescent="0.25">
      <c r="A36" s="29">
        <v>28</v>
      </c>
      <c r="B36" s="80" t="s">
        <v>849</v>
      </c>
      <c r="C36" s="69" t="s">
        <v>845</v>
      </c>
      <c r="D36" s="68">
        <v>7</v>
      </c>
      <c r="E36" s="68">
        <v>4</v>
      </c>
      <c r="F36" s="68">
        <v>4</v>
      </c>
      <c r="G36" s="68">
        <v>1</v>
      </c>
      <c r="H36" s="68">
        <v>0</v>
      </c>
      <c r="I36" s="68">
        <v>2</v>
      </c>
      <c r="J36" s="68">
        <v>1</v>
      </c>
      <c r="K36" s="68">
        <v>5</v>
      </c>
      <c r="L36" s="68">
        <v>1</v>
      </c>
      <c r="M36" s="68">
        <v>0</v>
      </c>
      <c r="N36" s="68">
        <v>3</v>
      </c>
      <c r="O36" s="68">
        <v>3</v>
      </c>
      <c r="P36" s="77">
        <f>SUM(D36:O36)</f>
        <v>31</v>
      </c>
      <c r="Q36" s="37"/>
      <c r="R36" s="78">
        <f>P36*100/$P$8</f>
        <v>65.957446808510639</v>
      </c>
    </row>
    <row r="37" spans="1:18" ht="15.75" x14ac:dyDescent="0.25">
      <c r="A37" s="29">
        <v>29</v>
      </c>
      <c r="B37" s="74" t="s">
        <v>567</v>
      </c>
      <c r="C37" s="76" t="s">
        <v>568</v>
      </c>
      <c r="D37" s="24">
        <v>7</v>
      </c>
      <c r="E37" s="24">
        <v>4</v>
      </c>
      <c r="F37" s="24">
        <v>0</v>
      </c>
      <c r="G37" s="24">
        <v>1</v>
      </c>
      <c r="H37" s="24">
        <v>3</v>
      </c>
      <c r="I37" s="24">
        <v>1</v>
      </c>
      <c r="J37" s="24">
        <v>1</v>
      </c>
      <c r="K37" s="24">
        <v>5</v>
      </c>
      <c r="L37" s="24">
        <v>0</v>
      </c>
      <c r="M37" s="24">
        <v>3</v>
      </c>
      <c r="N37" s="24">
        <v>6</v>
      </c>
      <c r="O37" s="24">
        <v>0</v>
      </c>
      <c r="P37" s="31">
        <f>SUM(D37:O37)</f>
        <v>31</v>
      </c>
      <c r="Q37" s="31"/>
      <c r="R37" s="56">
        <f>P37*100/$P$8</f>
        <v>65.957446808510639</v>
      </c>
    </row>
    <row r="38" spans="1:18" ht="15.75" x14ac:dyDescent="0.25">
      <c r="A38" s="29">
        <v>30</v>
      </c>
      <c r="B38" s="74" t="s">
        <v>539</v>
      </c>
      <c r="C38" s="76" t="s">
        <v>531</v>
      </c>
      <c r="D38" s="24">
        <v>8</v>
      </c>
      <c r="E38" s="24">
        <v>4</v>
      </c>
      <c r="F38" s="24">
        <v>4</v>
      </c>
      <c r="G38" s="24">
        <v>0</v>
      </c>
      <c r="H38" s="24">
        <v>0</v>
      </c>
      <c r="I38" s="24">
        <v>1</v>
      </c>
      <c r="J38" s="24">
        <v>0</v>
      </c>
      <c r="K38" s="24">
        <v>5</v>
      </c>
      <c r="L38" s="24">
        <v>0</v>
      </c>
      <c r="M38" s="24">
        <v>1</v>
      </c>
      <c r="N38" s="24">
        <v>5</v>
      </c>
      <c r="O38" s="24">
        <v>3</v>
      </c>
      <c r="P38" s="31">
        <f>SUM(D38:O38)</f>
        <v>31</v>
      </c>
      <c r="Q38" s="31"/>
      <c r="R38" s="56">
        <f>P38*100/$P$8</f>
        <v>65.957446808510639</v>
      </c>
    </row>
    <row r="39" spans="1:18" x14ac:dyDescent="0.25">
      <c r="A39" s="29">
        <v>31</v>
      </c>
      <c r="B39" s="50" t="s">
        <v>542</v>
      </c>
      <c r="C39" s="53" t="s">
        <v>531</v>
      </c>
      <c r="D39" s="27">
        <v>5</v>
      </c>
      <c r="E39" s="27">
        <v>4</v>
      </c>
      <c r="F39" s="27">
        <v>4</v>
      </c>
      <c r="G39" s="27">
        <v>0</v>
      </c>
      <c r="H39" s="27">
        <v>3</v>
      </c>
      <c r="I39" s="27">
        <v>1</v>
      </c>
      <c r="J39" s="27">
        <v>0</v>
      </c>
      <c r="K39" s="27">
        <v>5</v>
      </c>
      <c r="L39" s="27">
        <v>0</v>
      </c>
      <c r="M39" s="27">
        <v>3</v>
      </c>
      <c r="N39" s="27">
        <v>3</v>
      </c>
      <c r="O39" s="27">
        <v>3</v>
      </c>
      <c r="P39" s="31">
        <f>SUM(D39:O39)</f>
        <v>31</v>
      </c>
      <c r="Q39" s="31"/>
      <c r="R39" s="56">
        <f>P39*100/$P$8</f>
        <v>65.957446808510639</v>
      </c>
    </row>
    <row r="40" spans="1:18" x14ac:dyDescent="0.25">
      <c r="A40" s="29">
        <v>32</v>
      </c>
      <c r="B40" s="72" t="s">
        <v>543</v>
      </c>
      <c r="C40" s="26" t="s">
        <v>531</v>
      </c>
      <c r="D40" s="27">
        <v>8</v>
      </c>
      <c r="E40" s="27">
        <v>4</v>
      </c>
      <c r="F40" s="27">
        <v>4</v>
      </c>
      <c r="G40" s="27">
        <v>0</v>
      </c>
      <c r="H40" s="27">
        <v>3</v>
      </c>
      <c r="I40" s="27">
        <v>1</v>
      </c>
      <c r="J40" s="27">
        <v>0</v>
      </c>
      <c r="K40" s="27">
        <v>5</v>
      </c>
      <c r="L40" s="27">
        <v>0</v>
      </c>
      <c r="M40" s="27">
        <v>1</v>
      </c>
      <c r="N40" s="27">
        <v>5</v>
      </c>
      <c r="O40" s="27">
        <v>0</v>
      </c>
      <c r="P40" s="31">
        <f>SUM(D40:O40)</f>
        <v>31</v>
      </c>
      <c r="Q40" s="31"/>
      <c r="R40" s="56">
        <f>P40*100/$P$8</f>
        <v>65.957446808510639</v>
      </c>
    </row>
    <row r="41" spans="1:18" x14ac:dyDescent="0.25">
      <c r="A41" s="29">
        <v>33</v>
      </c>
      <c r="B41" s="80" t="s">
        <v>847</v>
      </c>
      <c r="C41" s="69" t="s">
        <v>845</v>
      </c>
      <c r="D41" s="68">
        <v>7</v>
      </c>
      <c r="E41" s="68">
        <v>4</v>
      </c>
      <c r="F41" s="68">
        <v>3</v>
      </c>
      <c r="G41" s="68">
        <v>1</v>
      </c>
      <c r="H41" s="68">
        <v>0</v>
      </c>
      <c r="I41" s="68">
        <v>2</v>
      </c>
      <c r="J41" s="68">
        <v>1</v>
      </c>
      <c r="K41" s="68">
        <v>5</v>
      </c>
      <c r="L41" s="68">
        <v>1</v>
      </c>
      <c r="M41" s="68">
        <v>0</v>
      </c>
      <c r="N41" s="68">
        <v>3</v>
      </c>
      <c r="O41" s="68">
        <v>3</v>
      </c>
      <c r="P41" s="77">
        <f>SUM(D41:O41)</f>
        <v>30</v>
      </c>
      <c r="Q41" s="37"/>
      <c r="R41" s="78">
        <f>P41*100/$P$8</f>
        <v>63.829787234042556</v>
      </c>
    </row>
    <row r="42" spans="1:18" x14ac:dyDescent="0.25">
      <c r="A42" s="29">
        <v>34</v>
      </c>
      <c r="B42" s="72" t="s">
        <v>111</v>
      </c>
      <c r="C42" s="53" t="s">
        <v>104</v>
      </c>
      <c r="D42" s="27">
        <v>6</v>
      </c>
      <c r="E42" s="27">
        <v>4</v>
      </c>
      <c r="F42" s="27">
        <v>3</v>
      </c>
      <c r="G42" s="27">
        <v>4</v>
      </c>
      <c r="H42" s="27">
        <v>0</v>
      </c>
      <c r="I42" s="27">
        <v>2</v>
      </c>
      <c r="J42" s="27">
        <v>0</v>
      </c>
      <c r="K42" s="27">
        <v>3</v>
      </c>
      <c r="L42" s="27">
        <v>0</v>
      </c>
      <c r="M42" s="27">
        <v>1</v>
      </c>
      <c r="N42" s="27">
        <v>4</v>
      </c>
      <c r="O42" s="27">
        <v>3</v>
      </c>
      <c r="P42" s="31">
        <f>SUM(D42:O42)</f>
        <v>30</v>
      </c>
      <c r="Q42" s="31"/>
      <c r="R42" s="56">
        <f>P42*100/$P$8</f>
        <v>63.829787234042556</v>
      </c>
    </row>
    <row r="43" spans="1:18" x14ac:dyDescent="0.25">
      <c r="A43" s="29">
        <v>35</v>
      </c>
      <c r="B43" s="25" t="s">
        <v>331</v>
      </c>
      <c r="C43" s="53" t="s">
        <v>794</v>
      </c>
      <c r="D43" s="27">
        <v>7</v>
      </c>
      <c r="E43" s="27">
        <v>4</v>
      </c>
      <c r="F43" s="27">
        <v>2</v>
      </c>
      <c r="G43" s="27">
        <v>1</v>
      </c>
      <c r="H43" s="27">
        <v>3</v>
      </c>
      <c r="I43" s="27">
        <v>1</v>
      </c>
      <c r="J43" s="27">
        <v>1</v>
      </c>
      <c r="K43" s="27">
        <v>5</v>
      </c>
      <c r="L43" s="27">
        <v>1</v>
      </c>
      <c r="M43" s="27">
        <v>2</v>
      </c>
      <c r="N43" s="27">
        <v>3</v>
      </c>
      <c r="O43" s="27">
        <v>0</v>
      </c>
      <c r="P43" s="31">
        <f>SUM(D43:O43)</f>
        <v>30</v>
      </c>
      <c r="Q43" s="31"/>
      <c r="R43" s="56">
        <f>P43*100/$P$8</f>
        <v>63.829787234042556</v>
      </c>
    </row>
    <row r="44" spans="1:18" x14ac:dyDescent="0.25">
      <c r="A44" s="29">
        <v>36</v>
      </c>
      <c r="B44" s="50" t="s">
        <v>571</v>
      </c>
      <c r="C44" s="53" t="s">
        <v>568</v>
      </c>
      <c r="D44" s="27">
        <v>5</v>
      </c>
      <c r="E44" s="27">
        <v>4</v>
      </c>
      <c r="F44" s="27">
        <v>1</v>
      </c>
      <c r="G44" s="27">
        <v>1</v>
      </c>
      <c r="H44" s="27">
        <v>3</v>
      </c>
      <c r="I44" s="27">
        <v>0</v>
      </c>
      <c r="J44" s="27">
        <v>0</v>
      </c>
      <c r="K44" s="27">
        <v>5</v>
      </c>
      <c r="L44" s="27">
        <v>0</v>
      </c>
      <c r="M44" s="27">
        <v>3</v>
      </c>
      <c r="N44" s="27">
        <v>5</v>
      </c>
      <c r="O44" s="27">
        <v>3</v>
      </c>
      <c r="P44" s="31">
        <f>SUM(D44:O44)</f>
        <v>30</v>
      </c>
      <c r="Q44" s="31"/>
      <c r="R44" s="56">
        <f>P44*100/$P$8</f>
        <v>63.829787234042556</v>
      </c>
    </row>
    <row r="45" spans="1:18" ht="15.75" x14ac:dyDescent="0.25">
      <c r="A45" s="29">
        <v>37</v>
      </c>
      <c r="B45" s="73" t="s">
        <v>333</v>
      </c>
      <c r="C45" s="53" t="s">
        <v>794</v>
      </c>
      <c r="D45" s="28">
        <v>7</v>
      </c>
      <c r="E45" s="28">
        <v>4</v>
      </c>
      <c r="F45" s="28">
        <v>1</v>
      </c>
      <c r="G45" s="28">
        <v>1</v>
      </c>
      <c r="H45" s="28">
        <v>0</v>
      </c>
      <c r="I45" s="28">
        <v>2</v>
      </c>
      <c r="J45" s="28">
        <v>0</v>
      </c>
      <c r="K45" s="28">
        <v>3</v>
      </c>
      <c r="L45" s="28">
        <v>1</v>
      </c>
      <c r="M45" s="28">
        <v>3</v>
      </c>
      <c r="N45" s="28">
        <v>4</v>
      </c>
      <c r="O45" s="28">
        <v>3</v>
      </c>
      <c r="P45" s="31">
        <f>SUM(D45:O45)</f>
        <v>29</v>
      </c>
      <c r="Q45" s="31"/>
      <c r="R45" s="56">
        <f>P45*100/$P$8</f>
        <v>61.702127659574465</v>
      </c>
    </row>
    <row r="46" spans="1:18" ht="15.75" x14ac:dyDescent="0.25">
      <c r="A46" s="29">
        <v>38</v>
      </c>
      <c r="B46" s="51" t="s">
        <v>541</v>
      </c>
      <c r="C46" s="53" t="s">
        <v>531</v>
      </c>
      <c r="D46" s="28">
        <v>10</v>
      </c>
      <c r="E46" s="28">
        <v>4</v>
      </c>
      <c r="F46" s="28">
        <v>1</v>
      </c>
      <c r="G46" s="28">
        <v>0</v>
      </c>
      <c r="H46" s="28">
        <v>0</v>
      </c>
      <c r="I46" s="28">
        <v>1</v>
      </c>
      <c r="J46" s="28">
        <v>0</v>
      </c>
      <c r="K46" s="28">
        <v>5</v>
      </c>
      <c r="L46" s="28">
        <v>0</v>
      </c>
      <c r="M46" s="28">
        <v>3</v>
      </c>
      <c r="N46" s="28">
        <v>4</v>
      </c>
      <c r="O46" s="28">
        <v>0</v>
      </c>
      <c r="P46" s="31">
        <f>SUM(D46:O46)</f>
        <v>28</v>
      </c>
      <c r="Q46" s="31"/>
      <c r="R46" s="56">
        <f>P46*100/$P$8</f>
        <v>59.574468085106382</v>
      </c>
    </row>
    <row r="47" spans="1:18" x14ac:dyDescent="0.25">
      <c r="A47" s="65">
        <v>39</v>
      </c>
      <c r="B47" s="82" t="s">
        <v>846</v>
      </c>
      <c r="C47" s="83" t="s">
        <v>845</v>
      </c>
      <c r="D47" s="84">
        <v>3</v>
      </c>
      <c r="E47" s="84">
        <v>4</v>
      </c>
      <c r="F47" s="84">
        <v>3</v>
      </c>
      <c r="G47" s="84">
        <v>3</v>
      </c>
      <c r="H47" s="84">
        <v>3</v>
      </c>
      <c r="I47" s="84">
        <v>2</v>
      </c>
      <c r="J47" s="84">
        <v>0.5</v>
      </c>
      <c r="K47" s="84">
        <v>5</v>
      </c>
      <c r="L47" s="84">
        <v>0</v>
      </c>
      <c r="M47" s="84">
        <v>0</v>
      </c>
      <c r="N47" s="84">
        <v>3</v>
      </c>
      <c r="O47" s="84">
        <v>1</v>
      </c>
      <c r="P47" s="79">
        <f>SUM(D47:O47)</f>
        <v>27.5</v>
      </c>
      <c r="Q47" s="48"/>
      <c r="R47" s="71">
        <f>P47*100/$P$8</f>
        <v>58.51063829787234</v>
      </c>
    </row>
    <row r="48" spans="1:18" x14ac:dyDescent="0.25">
      <c r="A48" s="65">
        <v>40</v>
      </c>
      <c r="B48" s="81" t="s">
        <v>848</v>
      </c>
      <c r="C48" s="69" t="s">
        <v>845</v>
      </c>
      <c r="D48" s="68">
        <v>6</v>
      </c>
      <c r="E48" s="68">
        <v>4</v>
      </c>
      <c r="F48" s="68">
        <v>0</v>
      </c>
      <c r="G48" s="68">
        <v>2</v>
      </c>
      <c r="H48" s="68">
        <v>0</v>
      </c>
      <c r="I48" s="68">
        <v>0</v>
      </c>
      <c r="J48" s="68">
        <v>0.5</v>
      </c>
      <c r="K48" s="68">
        <v>5</v>
      </c>
      <c r="L48" s="68">
        <v>0</v>
      </c>
      <c r="M48" s="68">
        <v>3</v>
      </c>
      <c r="N48" s="68">
        <v>4</v>
      </c>
      <c r="O48" s="68">
        <v>3</v>
      </c>
      <c r="P48" s="79">
        <f>SUM(D48:O48)</f>
        <v>27.5</v>
      </c>
      <c r="Q48" s="37"/>
      <c r="R48" s="71">
        <f>P48*100/$P$8</f>
        <v>58.51063829787234</v>
      </c>
    </row>
    <row r="49" spans="1:18" ht="15.75" x14ac:dyDescent="0.25">
      <c r="A49" s="65">
        <v>41</v>
      </c>
      <c r="B49" s="74" t="s">
        <v>141</v>
      </c>
      <c r="C49" s="76" t="s">
        <v>130</v>
      </c>
      <c r="D49" s="77">
        <v>7</v>
      </c>
      <c r="E49" s="77">
        <v>4</v>
      </c>
      <c r="F49" s="77">
        <v>0</v>
      </c>
      <c r="G49" s="77">
        <v>3</v>
      </c>
      <c r="H49" s="77">
        <v>0</v>
      </c>
      <c r="I49" s="77">
        <v>1</v>
      </c>
      <c r="J49" s="77">
        <v>1</v>
      </c>
      <c r="K49" s="77">
        <v>5</v>
      </c>
      <c r="L49" s="77">
        <v>0</v>
      </c>
      <c r="M49" s="77">
        <v>3</v>
      </c>
      <c r="N49" s="77">
        <v>3</v>
      </c>
      <c r="O49" s="77">
        <v>0</v>
      </c>
      <c r="P49" s="79">
        <f>SUM(D49:O49)</f>
        <v>27</v>
      </c>
      <c r="Q49" s="77"/>
      <c r="R49" s="71">
        <f>P49*100/$P$8</f>
        <v>57.446808510638299</v>
      </c>
    </row>
    <row r="50" spans="1:18" x14ac:dyDescent="0.25">
      <c r="A50" s="65">
        <v>42</v>
      </c>
      <c r="B50" s="72" t="s">
        <v>142</v>
      </c>
      <c r="C50" s="76" t="s">
        <v>130</v>
      </c>
      <c r="D50" s="77">
        <v>8</v>
      </c>
      <c r="E50" s="77">
        <v>4</v>
      </c>
      <c r="F50" s="77">
        <v>0</v>
      </c>
      <c r="G50" s="77">
        <v>2</v>
      </c>
      <c r="H50" s="77">
        <v>0</v>
      </c>
      <c r="I50" s="77">
        <v>0</v>
      </c>
      <c r="J50" s="77">
        <v>1</v>
      </c>
      <c r="K50" s="77">
        <v>4</v>
      </c>
      <c r="L50" s="77">
        <v>0</v>
      </c>
      <c r="M50" s="77">
        <v>3</v>
      </c>
      <c r="N50" s="77">
        <v>5</v>
      </c>
      <c r="O50" s="77">
        <v>0</v>
      </c>
      <c r="P50" s="79">
        <f>SUM(D50:O50)</f>
        <v>27</v>
      </c>
      <c r="Q50" s="77"/>
      <c r="R50" s="71">
        <f>P50*100/$P$8</f>
        <v>57.446808510638299</v>
      </c>
    </row>
    <row r="51" spans="1:18" x14ac:dyDescent="0.25">
      <c r="A51" s="65">
        <v>43</v>
      </c>
      <c r="B51" s="72" t="s">
        <v>144</v>
      </c>
      <c r="C51" s="76" t="s">
        <v>130</v>
      </c>
      <c r="D51" s="77">
        <v>8</v>
      </c>
      <c r="E51" s="77">
        <v>4</v>
      </c>
      <c r="F51" s="77">
        <v>0</v>
      </c>
      <c r="G51" s="77">
        <v>2</v>
      </c>
      <c r="H51" s="77">
        <v>3</v>
      </c>
      <c r="I51" s="77">
        <v>0</v>
      </c>
      <c r="J51" s="77">
        <v>1</v>
      </c>
      <c r="K51" s="77">
        <v>1</v>
      </c>
      <c r="L51" s="77">
        <v>0</v>
      </c>
      <c r="M51" s="77">
        <v>3</v>
      </c>
      <c r="N51" s="77">
        <v>2</v>
      </c>
      <c r="O51" s="77">
        <v>2</v>
      </c>
      <c r="P51" s="79">
        <f>SUM(D51:O51)</f>
        <v>26</v>
      </c>
      <c r="Q51" s="77"/>
      <c r="R51" s="71">
        <f>P51*100/$P$8</f>
        <v>55.319148936170215</v>
      </c>
    </row>
    <row r="52" spans="1:18" x14ac:dyDescent="0.25">
      <c r="A52" s="65">
        <v>44</v>
      </c>
      <c r="B52" s="81" t="s">
        <v>853</v>
      </c>
      <c r="C52" s="69" t="s">
        <v>845</v>
      </c>
      <c r="D52" s="68">
        <v>6</v>
      </c>
      <c r="E52" s="68">
        <v>4</v>
      </c>
      <c r="F52" s="68">
        <v>2</v>
      </c>
      <c r="G52" s="68">
        <v>2</v>
      </c>
      <c r="H52" s="68">
        <v>0</v>
      </c>
      <c r="I52" s="68">
        <v>0</v>
      </c>
      <c r="J52" s="68">
        <v>0</v>
      </c>
      <c r="K52" s="68">
        <v>5</v>
      </c>
      <c r="L52" s="68">
        <v>0</v>
      </c>
      <c r="M52" s="68">
        <v>0</v>
      </c>
      <c r="N52" s="68">
        <v>3</v>
      </c>
      <c r="O52" s="68">
        <v>3</v>
      </c>
      <c r="P52" s="79">
        <f>SUM(D52:O52)</f>
        <v>25</v>
      </c>
      <c r="Q52" s="36"/>
      <c r="R52" s="71">
        <f>P52*100/$P$8</f>
        <v>53.191489361702125</v>
      </c>
    </row>
    <row r="53" spans="1:18" ht="15.75" x14ac:dyDescent="0.25">
      <c r="A53" s="65">
        <v>45</v>
      </c>
      <c r="B53" s="74" t="s">
        <v>570</v>
      </c>
      <c r="C53" s="76" t="s">
        <v>568</v>
      </c>
      <c r="D53" s="77">
        <v>0</v>
      </c>
      <c r="E53" s="77">
        <v>4</v>
      </c>
      <c r="F53" s="77">
        <v>0</v>
      </c>
      <c r="G53" s="77">
        <v>0</v>
      </c>
      <c r="H53" s="77">
        <v>3</v>
      </c>
      <c r="I53" s="77">
        <v>2</v>
      </c>
      <c r="J53" s="77">
        <v>1</v>
      </c>
      <c r="K53" s="77">
        <v>5</v>
      </c>
      <c r="L53" s="77">
        <v>0</v>
      </c>
      <c r="M53" s="77">
        <v>3</v>
      </c>
      <c r="N53" s="77">
        <v>4</v>
      </c>
      <c r="O53" s="77">
        <v>3</v>
      </c>
      <c r="P53" s="79">
        <f>SUM(D53:O53)</f>
        <v>25</v>
      </c>
      <c r="Q53" s="77"/>
      <c r="R53" s="71">
        <f>P53*100/$P$8</f>
        <v>53.191489361702125</v>
      </c>
    </row>
    <row r="54" spans="1:18" x14ac:dyDescent="0.25">
      <c r="A54" s="65">
        <v>46</v>
      </c>
      <c r="B54" s="80" t="s">
        <v>855</v>
      </c>
      <c r="C54" s="69" t="s">
        <v>845</v>
      </c>
      <c r="D54" s="68">
        <v>5</v>
      </c>
      <c r="E54" s="68">
        <v>4</v>
      </c>
      <c r="F54" s="68">
        <v>0</v>
      </c>
      <c r="G54" s="68">
        <v>3</v>
      </c>
      <c r="H54" s="68">
        <v>0</v>
      </c>
      <c r="I54" s="68">
        <v>0</v>
      </c>
      <c r="J54" s="68">
        <v>0.5</v>
      </c>
      <c r="K54" s="68">
        <v>0</v>
      </c>
      <c r="L54" s="68">
        <v>0.5</v>
      </c>
      <c r="M54" s="68">
        <v>3</v>
      </c>
      <c r="N54" s="68">
        <v>5</v>
      </c>
      <c r="O54" s="68">
        <v>3</v>
      </c>
      <c r="P54" s="79">
        <f>SUM(D54:O54)</f>
        <v>24</v>
      </c>
      <c r="Q54" s="36"/>
      <c r="R54" s="71">
        <f>P54*100/$P$8</f>
        <v>51.063829787234042</v>
      </c>
    </row>
    <row r="55" spans="1:18" x14ac:dyDescent="0.25">
      <c r="A55" s="65">
        <v>47</v>
      </c>
      <c r="B55" s="80" t="s">
        <v>858</v>
      </c>
      <c r="C55" s="69" t="s">
        <v>845</v>
      </c>
      <c r="D55" s="68">
        <v>4</v>
      </c>
      <c r="E55" s="68">
        <v>4</v>
      </c>
      <c r="F55" s="68">
        <v>0</v>
      </c>
      <c r="G55" s="68">
        <v>4</v>
      </c>
      <c r="H55" s="68">
        <v>0</v>
      </c>
      <c r="I55" s="68">
        <v>0</v>
      </c>
      <c r="J55" s="68">
        <v>0</v>
      </c>
      <c r="K55" s="68">
        <v>5</v>
      </c>
      <c r="L55" s="68">
        <v>0</v>
      </c>
      <c r="M55" s="68">
        <v>3</v>
      </c>
      <c r="N55" s="68">
        <v>2</v>
      </c>
      <c r="O55" s="68">
        <v>0</v>
      </c>
      <c r="P55" s="79">
        <f>SUM(D55:O55)</f>
        <v>22</v>
      </c>
      <c r="Q55" s="36"/>
      <c r="R55" s="71">
        <f>P55*100/$P$8</f>
        <v>46.808510638297875</v>
      </c>
    </row>
    <row r="56" spans="1:18" ht="15.75" x14ac:dyDescent="0.25">
      <c r="A56" s="65">
        <v>48</v>
      </c>
      <c r="B56" s="74" t="s">
        <v>143</v>
      </c>
      <c r="C56" s="76" t="s">
        <v>130</v>
      </c>
      <c r="D56" s="77">
        <v>8</v>
      </c>
      <c r="E56" s="77">
        <v>2</v>
      </c>
      <c r="F56" s="77">
        <v>0</v>
      </c>
      <c r="G56" s="77">
        <v>2</v>
      </c>
      <c r="H56" s="77">
        <v>0</v>
      </c>
      <c r="I56" s="77">
        <v>0</v>
      </c>
      <c r="J56" s="77">
        <v>1</v>
      </c>
      <c r="K56" s="77">
        <v>5</v>
      </c>
      <c r="L56" s="77">
        <v>0</v>
      </c>
      <c r="M56" s="77">
        <v>1</v>
      </c>
      <c r="N56" s="77">
        <v>2</v>
      </c>
      <c r="O56" s="77">
        <v>1</v>
      </c>
      <c r="P56" s="79">
        <f>SUM(D56:O56)</f>
        <v>22</v>
      </c>
      <c r="Q56" s="77"/>
      <c r="R56" s="71">
        <f>P56*100/$P$8</f>
        <v>46.808510638297875</v>
      </c>
    </row>
    <row r="57" spans="1:18" x14ac:dyDescent="0.25">
      <c r="A57" s="65">
        <v>49</v>
      </c>
      <c r="B57" s="80" t="s">
        <v>850</v>
      </c>
      <c r="C57" s="69" t="s">
        <v>845</v>
      </c>
      <c r="D57" s="68">
        <v>6</v>
      </c>
      <c r="E57" s="68">
        <v>4</v>
      </c>
      <c r="F57" s="68">
        <v>0</v>
      </c>
      <c r="G57" s="68">
        <v>0</v>
      </c>
      <c r="H57" s="68">
        <v>0</v>
      </c>
      <c r="I57" s="68">
        <v>0</v>
      </c>
      <c r="J57" s="68">
        <v>1</v>
      </c>
      <c r="K57" s="68">
        <v>3</v>
      </c>
      <c r="L57" s="68">
        <v>0</v>
      </c>
      <c r="M57" s="68">
        <v>0</v>
      </c>
      <c r="N57" s="68">
        <v>3</v>
      </c>
      <c r="O57" s="68">
        <v>3</v>
      </c>
      <c r="P57" s="79">
        <f>SUM(D57:O57)</f>
        <v>20</v>
      </c>
      <c r="Q57" s="36"/>
      <c r="R57" s="71">
        <f>P57*100/$P$8</f>
        <v>42.553191489361701</v>
      </c>
    </row>
    <row r="58" spans="1:18" x14ac:dyDescent="0.25">
      <c r="A58" s="65">
        <v>50</v>
      </c>
      <c r="B58" s="80" t="s">
        <v>859</v>
      </c>
      <c r="C58" s="69" t="s">
        <v>845</v>
      </c>
      <c r="D58" s="68">
        <v>4</v>
      </c>
      <c r="E58" s="68">
        <v>4</v>
      </c>
      <c r="F58" s="68">
        <v>0</v>
      </c>
      <c r="G58" s="68">
        <v>0</v>
      </c>
      <c r="H58" s="68">
        <v>0</v>
      </c>
      <c r="I58" s="68">
        <v>1</v>
      </c>
      <c r="J58" s="68">
        <v>0</v>
      </c>
      <c r="K58" s="68">
        <v>5</v>
      </c>
      <c r="L58" s="68">
        <v>0</v>
      </c>
      <c r="M58" s="68">
        <v>0</v>
      </c>
      <c r="N58" s="68">
        <v>3</v>
      </c>
      <c r="O58" s="68">
        <v>3</v>
      </c>
      <c r="P58" s="79">
        <f>SUM(D58:O58)</f>
        <v>20</v>
      </c>
      <c r="Q58" s="36"/>
      <c r="R58" s="71">
        <f>P58*100/$P$8</f>
        <v>42.553191489361701</v>
      </c>
    </row>
    <row r="59" spans="1:18" x14ac:dyDescent="0.25">
      <c r="A59" s="65">
        <v>51</v>
      </c>
      <c r="B59" s="72" t="s">
        <v>569</v>
      </c>
      <c r="C59" s="53" t="s">
        <v>568</v>
      </c>
      <c r="D59" s="77">
        <v>5</v>
      </c>
      <c r="E59" s="77">
        <v>4</v>
      </c>
      <c r="F59" s="77">
        <v>0</v>
      </c>
      <c r="G59" s="77">
        <v>0</v>
      </c>
      <c r="H59" s="77">
        <v>3</v>
      </c>
      <c r="I59" s="77">
        <v>0</v>
      </c>
      <c r="J59" s="77">
        <v>0</v>
      </c>
      <c r="K59" s="77">
        <v>0</v>
      </c>
      <c r="L59" s="77">
        <v>1</v>
      </c>
      <c r="M59" s="77">
        <v>3</v>
      </c>
      <c r="N59" s="77">
        <v>3</v>
      </c>
      <c r="O59" s="77">
        <v>0</v>
      </c>
      <c r="P59" s="79">
        <f>SUM(D59:O59)</f>
        <v>19</v>
      </c>
      <c r="Q59" s="77"/>
      <c r="R59" s="71">
        <f>P59*100/$P$8</f>
        <v>40.425531914893618</v>
      </c>
    </row>
    <row r="60" spans="1:18" x14ac:dyDescent="0.25">
      <c r="A60" s="65">
        <v>52</v>
      </c>
      <c r="B60" s="80" t="s">
        <v>856</v>
      </c>
      <c r="C60" s="69" t="s">
        <v>845</v>
      </c>
      <c r="D60" s="68">
        <v>3</v>
      </c>
      <c r="E60" s="68">
        <v>4</v>
      </c>
      <c r="F60" s="68">
        <v>0</v>
      </c>
      <c r="G60" s="68">
        <v>0</v>
      </c>
      <c r="H60" s="68">
        <v>0</v>
      </c>
      <c r="I60" s="68">
        <v>0</v>
      </c>
      <c r="J60" s="68">
        <v>0.5</v>
      </c>
      <c r="K60" s="68">
        <v>5</v>
      </c>
      <c r="L60" s="68">
        <v>0</v>
      </c>
      <c r="M60" s="68">
        <v>1</v>
      </c>
      <c r="N60" s="68">
        <v>4</v>
      </c>
      <c r="O60" s="68">
        <v>0</v>
      </c>
      <c r="P60" s="79">
        <f>SUM(D60:O60)</f>
        <v>17.5</v>
      </c>
      <c r="Q60" s="36"/>
      <c r="R60" s="71">
        <f>P60*100/$P$8</f>
        <v>37.234042553191486</v>
      </c>
    </row>
    <row r="61" spans="1:18" x14ac:dyDescent="0.25">
      <c r="A61" s="72">
        <v>53</v>
      </c>
      <c r="B61" s="80" t="s">
        <v>857</v>
      </c>
      <c r="C61" s="69" t="s">
        <v>845</v>
      </c>
      <c r="D61" s="68">
        <v>5</v>
      </c>
      <c r="E61" s="68">
        <v>4</v>
      </c>
      <c r="F61" s="68">
        <v>0</v>
      </c>
      <c r="G61" s="68">
        <v>4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77">
        <f>SUM(D61:O61)</f>
        <v>13</v>
      </c>
      <c r="Q61" s="36"/>
      <c r="R61" s="78">
        <f>P61*100/$P$8</f>
        <v>27.659574468085108</v>
      </c>
    </row>
  </sheetData>
  <sortState ref="B9:R61">
    <sortCondition descending="1" ref="P9:P61"/>
    <sortCondition ref="B9:B61"/>
  </sortState>
  <mergeCells count="14">
    <mergeCell ref="R6:R8"/>
    <mergeCell ref="A2:Q2"/>
    <mergeCell ref="A3:Q3"/>
    <mergeCell ref="A4:Q4"/>
    <mergeCell ref="D6:D7"/>
    <mergeCell ref="E6:G6"/>
    <mergeCell ref="H6:I6"/>
    <mergeCell ref="J6:N6"/>
    <mergeCell ref="A6:A8"/>
    <mergeCell ref="B6:B8"/>
    <mergeCell ref="C6:C8"/>
    <mergeCell ref="P6:P7"/>
    <mergeCell ref="Q6:Q8"/>
    <mergeCell ref="O6:O7"/>
  </mergeCells>
  <conditionalFormatting sqref="D9:D61">
    <cfRule type="cellIs" dxfId="33" priority="12" operator="greaterThan">
      <formula>$D$8</formula>
    </cfRule>
  </conditionalFormatting>
  <conditionalFormatting sqref="E9:E61">
    <cfRule type="cellIs" dxfId="32" priority="11" operator="greaterThan">
      <formula>$E$8</formula>
    </cfRule>
  </conditionalFormatting>
  <conditionalFormatting sqref="F9:F61">
    <cfRule type="cellIs" dxfId="31" priority="10" operator="greaterThan">
      <formula>$F$8</formula>
    </cfRule>
  </conditionalFormatting>
  <conditionalFormatting sqref="G9:G61">
    <cfRule type="cellIs" dxfId="30" priority="9" operator="greaterThan">
      <formula>$G$8</formula>
    </cfRule>
  </conditionalFormatting>
  <conditionalFormatting sqref="H9:H61">
    <cfRule type="cellIs" dxfId="29" priority="8" operator="greaterThan">
      <formula>$H$8</formula>
    </cfRule>
  </conditionalFormatting>
  <conditionalFormatting sqref="I9:I61">
    <cfRule type="cellIs" dxfId="28" priority="7" operator="greaterThan">
      <formula>$I$8</formula>
    </cfRule>
  </conditionalFormatting>
  <conditionalFormatting sqref="J9:J61">
    <cfRule type="cellIs" dxfId="27" priority="6" operator="greaterThan">
      <formula>$J$8</formula>
    </cfRule>
  </conditionalFormatting>
  <conditionalFormatting sqref="K9:K61">
    <cfRule type="cellIs" dxfId="26" priority="5" operator="greaterThan">
      <formula>$K$8</formula>
    </cfRule>
  </conditionalFormatting>
  <conditionalFormatting sqref="L9:L61">
    <cfRule type="cellIs" dxfId="25" priority="4" operator="greaterThan">
      <formula>$L$8</formula>
    </cfRule>
  </conditionalFormatting>
  <conditionalFormatting sqref="M9:M61">
    <cfRule type="cellIs" dxfId="24" priority="3" operator="greaterThan">
      <formula>$M$8</formula>
    </cfRule>
  </conditionalFormatting>
  <conditionalFormatting sqref="N9:N61">
    <cfRule type="cellIs" dxfId="23" priority="2" operator="greaterThan">
      <formula>$N$8</formula>
    </cfRule>
  </conditionalFormatting>
  <conditionalFormatting sqref="O9:O61">
    <cfRule type="cellIs" dxfId="22" priority="1" operator="greaterThan">
      <formula>$O$8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1"/>
  <sheetViews>
    <sheetView workbookViewId="0">
      <selection activeCell="Q19" sqref="Q19"/>
    </sheetView>
  </sheetViews>
  <sheetFormatPr defaultRowHeight="15" x14ac:dyDescent="0.25"/>
  <cols>
    <col min="1" max="1" width="3.28515625" customWidth="1"/>
    <col min="2" max="2" width="19.42578125" customWidth="1"/>
    <col min="3" max="3" width="39.42578125" bestFit="1" customWidth="1"/>
    <col min="4" max="4" width="3.5703125" customWidth="1"/>
    <col min="5" max="5" width="3" customWidth="1"/>
    <col min="6" max="6" width="5" bestFit="1" customWidth="1"/>
    <col min="7" max="7" width="3.5703125" customWidth="1"/>
    <col min="8" max="8" width="4" bestFit="1" customWidth="1"/>
    <col min="9" max="9" width="3.5703125" customWidth="1"/>
    <col min="10" max="10" width="3.42578125" customWidth="1"/>
    <col min="11" max="11" width="3.7109375" customWidth="1"/>
    <col min="12" max="12" width="3.42578125" customWidth="1"/>
    <col min="13" max="14" width="4" customWidth="1"/>
    <col min="15" max="15" width="3.7109375" customWidth="1"/>
    <col min="16" max="16" width="7.85546875" style="3" customWidth="1"/>
    <col min="17" max="17" width="12" style="3" bestFit="1" customWidth="1"/>
    <col min="18" max="18" width="13.140625" customWidth="1"/>
  </cols>
  <sheetData>
    <row r="2" spans="1:18" x14ac:dyDescent="0.25">
      <c r="A2" s="119" t="s">
        <v>894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8" x14ac:dyDescent="0.25">
      <c r="A3" s="120" t="s">
        <v>893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8" x14ac:dyDescent="0.25">
      <c r="A4" s="122" t="s">
        <v>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6" spans="1:18" ht="15" customHeight="1" x14ac:dyDescent="0.25">
      <c r="A6" s="135" t="s">
        <v>1</v>
      </c>
      <c r="B6" s="129" t="s">
        <v>2</v>
      </c>
      <c r="C6" s="129" t="s">
        <v>6</v>
      </c>
      <c r="D6" s="129">
        <v>1</v>
      </c>
      <c r="E6" s="139">
        <v>2</v>
      </c>
      <c r="F6" s="140"/>
      <c r="G6" s="140"/>
      <c r="H6" s="141"/>
      <c r="I6" s="139">
        <v>3</v>
      </c>
      <c r="J6" s="140"/>
      <c r="K6" s="140"/>
      <c r="L6" s="139">
        <v>4</v>
      </c>
      <c r="M6" s="140"/>
      <c r="N6" s="140"/>
      <c r="O6" s="141"/>
      <c r="P6" s="131" t="s">
        <v>0</v>
      </c>
      <c r="Q6" s="131" t="s">
        <v>829</v>
      </c>
      <c r="R6" s="134" t="s">
        <v>7</v>
      </c>
    </row>
    <row r="7" spans="1:18" x14ac:dyDescent="0.25">
      <c r="A7" s="136"/>
      <c r="B7" s="138"/>
      <c r="C7" s="138"/>
      <c r="D7" s="130"/>
      <c r="E7" s="2">
        <v>1</v>
      </c>
      <c r="F7" s="2">
        <v>2</v>
      </c>
      <c r="G7" s="2">
        <v>3</v>
      </c>
      <c r="H7" s="2">
        <v>4</v>
      </c>
      <c r="I7" s="2">
        <v>1</v>
      </c>
      <c r="J7" s="2">
        <v>2</v>
      </c>
      <c r="K7" s="2">
        <v>3</v>
      </c>
      <c r="L7" s="2">
        <v>1</v>
      </c>
      <c r="M7" s="2">
        <v>2</v>
      </c>
      <c r="N7" s="2">
        <v>3</v>
      </c>
      <c r="O7" s="2">
        <v>4</v>
      </c>
      <c r="P7" s="132"/>
      <c r="Q7" s="133"/>
      <c r="R7" s="134"/>
    </row>
    <row r="8" spans="1:18" x14ac:dyDescent="0.25">
      <c r="A8" s="137"/>
      <c r="B8" s="130"/>
      <c r="C8" s="130"/>
      <c r="D8" s="11">
        <v>10</v>
      </c>
      <c r="E8" s="7">
        <v>3</v>
      </c>
      <c r="F8" s="7">
        <v>3</v>
      </c>
      <c r="G8" s="7">
        <v>5</v>
      </c>
      <c r="H8" s="7">
        <v>4</v>
      </c>
      <c r="I8" s="7">
        <v>2</v>
      </c>
      <c r="J8" s="7">
        <v>3</v>
      </c>
      <c r="K8" s="7">
        <v>5</v>
      </c>
      <c r="L8" s="7">
        <v>3</v>
      </c>
      <c r="M8" s="7">
        <v>3</v>
      </c>
      <c r="N8" s="7">
        <v>2.5</v>
      </c>
      <c r="O8" s="7">
        <v>3</v>
      </c>
      <c r="P8" s="57">
        <f t="shared" ref="P8" si="0">SUM(D8:O8)</f>
        <v>46.5</v>
      </c>
      <c r="Q8" s="132"/>
      <c r="R8" s="134"/>
    </row>
    <row r="9" spans="1:18" x14ac:dyDescent="0.25">
      <c r="A9" s="1">
        <v>1</v>
      </c>
      <c r="B9" s="38" t="s">
        <v>617</v>
      </c>
      <c r="C9" s="30" t="s">
        <v>616</v>
      </c>
      <c r="D9" s="36">
        <v>5</v>
      </c>
      <c r="E9" s="36">
        <v>3</v>
      </c>
      <c r="F9" s="36">
        <v>3</v>
      </c>
      <c r="G9" s="36">
        <v>2</v>
      </c>
      <c r="H9" s="36">
        <v>3</v>
      </c>
      <c r="I9" s="36">
        <v>2</v>
      </c>
      <c r="J9" s="36">
        <v>3</v>
      </c>
      <c r="K9" s="36">
        <v>5</v>
      </c>
      <c r="L9" s="36">
        <v>3</v>
      </c>
      <c r="M9" s="36">
        <v>3</v>
      </c>
      <c r="N9" s="36">
        <v>2.5</v>
      </c>
      <c r="O9" s="36">
        <v>1</v>
      </c>
      <c r="P9" s="21">
        <f>SUM(D9:O9)</f>
        <v>35.5</v>
      </c>
      <c r="Q9" s="54" t="s">
        <v>970</v>
      </c>
      <c r="R9" s="55">
        <f>P9*100/$P$8</f>
        <v>76.344086021505376</v>
      </c>
    </row>
    <row r="10" spans="1:18" s="3" customFormat="1" x14ac:dyDescent="0.25">
      <c r="A10" s="1">
        <v>2</v>
      </c>
      <c r="B10" s="38" t="s">
        <v>565</v>
      </c>
      <c r="C10" s="30" t="s">
        <v>562</v>
      </c>
      <c r="D10" s="36">
        <v>7</v>
      </c>
      <c r="E10" s="36">
        <v>0</v>
      </c>
      <c r="F10" s="36">
        <v>1</v>
      </c>
      <c r="G10" s="36">
        <v>5</v>
      </c>
      <c r="H10" s="36">
        <v>2</v>
      </c>
      <c r="I10" s="36">
        <v>2</v>
      </c>
      <c r="J10" s="36">
        <v>3</v>
      </c>
      <c r="K10" s="36">
        <v>1</v>
      </c>
      <c r="L10" s="36">
        <v>3</v>
      </c>
      <c r="M10" s="36">
        <v>3</v>
      </c>
      <c r="N10" s="36">
        <v>1</v>
      </c>
      <c r="O10" s="36">
        <v>3</v>
      </c>
      <c r="P10" s="21">
        <f>SUM(D10:O10)</f>
        <v>31</v>
      </c>
      <c r="Q10" s="31" t="s">
        <v>971</v>
      </c>
      <c r="R10" s="55">
        <f>P10*100/$P$8</f>
        <v>66.666666666666671</v>
      </c>
    </row>
    <row r="11" spans="1:18" x14ac:dyDescent="0.25">
      <c r="A11" s="1">
        <v>3</v>
      </c>
      <c r="B11" s="38" t="s">
        <v>101</v>
      </c>
      <c r="C11" s="30" t="s">
        <v>828</v>
      </c>
      <c r="D11" s="36">
        <v>6</v>
      </c>
      <c r="E11" s="36">
        <v>3</v>
      </c>
      <c r="F11" s="36">
        <v>2</v>
      </c>
      <c r="G11" s="36">
        <v>2</v>
      </c>
      <c r="H11" s="36">
        <v>4</v>
      </c>
      <c r="I11" s="36">
        <v>2</v>
      </c>
      <c r="J11" s="36">
        <v>0</v>
      </c>
      <c r="K11" s="36">
        <v>5</v>
      </c>
      <c r="L11" s="36">
        <v>3</v>
      </c>
      <c r="M11" s="36">
        <v>1</v>
      </c>
      <c r="N11" s="36">
        <v>0.5</v>
      </c>
      <c r="O11" s="36">
        <v>1</v>
      </c>
      <c r="P11" s="21">
        <f>SUM(D11:O11)</f>
        <v>29.5</v>
      </c>
      <c r="Q11" s="99" t="s">
        <v>971</v>
      </c>
      <c r="R11" s="55">
        <f>P11*100/$P$8</f>
        <v>63.44086021505376</v>
      </c>
    </row>
    <row r="12" spans="1:18" x14ac:dyDescent="0.25">
      <c r="A12" s="1">
        <v>4</v>
      </c>
      <c r="B12" s="37" t="s">
        <v>596</v>
      </c>
      <c r="C12" s="30" t="s">
        <v>794</v>
      </c>
      <c r="D12" s="36">
        <v>8</v>
      </c>
      <c r="E12" s="36">
        <v>3</v>
      </c>
      <c r="F12" s="36">
        <v>1</v>
      </c>
      <c r="G12" s="36">
        <v>3</v>
      </c>
      <c r="H12" s="36">
        <v>4</v>
      </c>
      <c r="I12" s="36">
        <v>2</v>
      </c>
      <c r="J12" s="36">
        <v>0</v>
      </c>
      <c r="K12" s="36">
        <v>1</v>
      </c>
      <c r="L12" s="36">
        <v>3</v>
      </c>
      <c r="M12" s="36">
        <v>1.5</v>
      </c>
      <c r="N12" s="36">
        <v>1.5</v>
      </c>
      <c r="O12" s="36">
        <v>0</v>
      </c>
      <c r="P12" s="21">
        <f>SUM(D12:O12)</f>
        <v>28</v>
      </c>
      <c r="Q12" s="99" t="s">
        <v>971</v>
      </c>
      <c r="R12" s="55">
        <f>P12*100/$P$8</f>
        <v>60.215053763440864</v>
      </c>
    </row>
    <row r="13" spans="1:18" x14ac:dyDescent="0.25">
      <c r="A13" s="1">
        <v>5</v>
      </c>
      <c r="B13" s="38" t="s">
        <v>518</v>
      </c>
      <c r="C13" s="30" t="s">
        <v>794</v>
      </c>
      <c r="D13" s="36">
        <v>7</v>
      </c>
      <c r="E13" s="36">
        <v>3</v>
      </c>
      <c r="F13" s="36">
        <v>0.5</v>
      </c>
      <c r="G13" s="36">
        <v>3</v>
      </c>
      <c r="H13" s="36">
        <v>3</v>
      </c>
      <c r="I13" s="36">
        <v>2</v>
      </c>
      <c r="J13" s="36">
        <v>3</v>
      </c>
      <c r="K13" s="36">
        <v>2</v>
      </c>
      <c r="L13" s="36">
        <v>2</v>
      </c>
      <c r="M13" s="36">
        <v>0</v>
      </c>
      <c r="N13" s="36">
        <v>0</v>
      </c>
      <c r="O13" s="36">
        <v>2</v>
      </c>
      <c r="P13" s="21">
        <f>SUM(D13:O13)</f>
        <v>27.5</v>
      </c>
      <c r="Q13" s="99" t="s">
        <v>971</v>
      </c>
      <c r="R13" s="55">
        <f>P13*100/$P$8</f>
        <v>59.13978494623656</v>
      </c>
    </row>
    <row r="14" spans="1:18" x14ac:dyDescent="0.25">
      <c r="A14" s="1">
        <v>6</v>
      </c>
      <c r="B14" s="38" t="s">
        <v>518</v>
      </c>
      <c r="C14" s="30" t="s">
        <v>794</v>
      </c>
      <c r="D14" s="36">
        <v>7</v>
      </c>
      <c r="E14" s="36">
        <v>3</v>
      </c>
      <c r="F14" s="36">
        <v>0.5</v>
      </c>
      <c r="G14" s="36">
        <v>3</v>
      </c>
      <c r="H14" s="36">
        <v>3</v>
      </c>
      <c r="I14" s="36">
        <v>2</v>
      </c>
      <c r="J14" s="36">
        <v>3</v>
      </c>
      <c r="K14" s="36">
        <v>2</v>
      </c>
      <c r="L14" s="36">
        <v>2</v>
      </c>
      <c r="M14" s="36">
        <v>0</v>
      </c>
      <c r="N14" s="36">
        <v>0</v>
      </c>
      <c r="O14" s="36">
        <v>2</v>
      </c>
      <c r="P14" s="21">
        <f>SUM(D14:O14)</f>
        <v>27.5</v>
      </c>
      <c r="Q14" s="99" t="s">
        <v>971</v>
      </c>
      <c r="R14" s="55">
        <f>P14*100/$P$8</f>
        <v>59.13978494623656</v>
      </c>
    </row>
    <row r="15" spans="1:18" x14ac:dyDescent="0.25">
      <c r="A15" s="1">
        <v>7</v>
      </c>
      <c r="B15" s="37" t="s">
        <v>23</v>
      </c>
      <c r="C15" s="30" t="s">
        <v>616</v>
      </c>
      <c r="D15" s="36">
        <v>4</v>
      </c>
      <c r="E15" s="36">
        <v>3</v>
      </c>
      <c r="F15" s="36">
        <v>3</v>
      </c>
      <c r="G15" s="36">
        <v>5</v>
      </c>
      <c r="H15" s="36">
        <v>3</v>
      </c>
      <c r="I15" s="36">
        <v>0</v>
      </c>
      <c r="J15" s="36">
        <v>0</v>
      </c>
      <c r="K15" s="36">
        <v>0</v>
      </c>
      <c r="L15" s="36">
        <v>3</v>
      </c>
      <c r="M15" s="36">
        <v>3</v>
      </c>
      <c r="N15" s="36">
        <v>1.5</v>
      </c>
      <c r="O15" s="36">
        <v>1</v>
      </c>
      <c r="P15" s="21">
        <f>SUM(D15:O15)</f>
        <v>26.5</v>
      </c>
      <c r="Q15" s="99" t="s">
        <v>971</v>
      </c>
      <c r="R15" s="55">
        <f>P15*100/$P$8</f>
        <v>56.98924731182796</v>
      </c>
    </row>
    <row r="16" spans="1:18" x14ac:dyDescent="0.25">
      <c r="A16" s="1">
        <v>8</v>
      </c>
      <c r="B16" s="38" t="s">
        <v>527</v>
      </c>
      <c r="C16" s="30" t="s">
        <v>528</v>
      </c>
      <c r="D16" s="36">
        <v>7</v>
      </c>
      <c r="E16" s="36">
        <v>0</v>
      </c>
      <c r="F16" s="36">
        <v>0.75</v>
      </c>
      <c r="G16" s="36">
        <v>2</v>
      </c>
      <c r="H16" s="36">
        <v>3</v>
      </c>
      <c r="I16" s="36">
        <v>2</v>
      </c>
      <c r="J16" s="36">
        <v>2</v>
      </c>
      <c r="K16" s="36">
        <v>5</v>
      </c>
      <c r="L16" s="36">
        <v>1.5</v>
      </c>
      <c r="M16" s="36">
        <v>0.5</v>
      </c>
      <c r="N16" s="36">
        <v>0</v>
      </c>
      <c r="O16" s="36">
        <v>2</v>
      </c>
      <c r="P16" s="21">
        <f>SUM(D16:O16)</f>
        <v>25.75</v>
      </c>
      <c r="Q16" s="99" t="s">
        <v>971</v>
      </c>
      <c r="R16" s="55">
        <f>P16*100/$P$8</f>
        <v>55.376344086021504</v>
      </c>
    </row>
    <row r="17" spans="1:18" x14ac:dyDescent="0.25">
      <c r="A17" s="1">
        <v>9</v>
      </c>
      <c r="B17" s="38" t="s">
        <v>786</v>
      </c>
      <c r="C17" s="30" t="s">
        <v>779</v>
      </c>
      <c r="D17" s="36">
        <v>7</v>
      </c>
      <c r="E17" s="36">
        <v>0</v>
      </c>
      <c r="F17" s="36">
        <v>1</v>
      </c>
      <c r="G17" s="36">
        <v>3</v>
      </c>
      <c r="H17" s="36">
        <v>2</v>
      </c>
      <c r="I17" s="36">
        <v>2</v>
      </c>
      <c r="J17" s="36">
        <v>1</v>
      </c>
      <c r="K17" s="36">
        <v>1</v>
      </c>
      <c r="L17" s="36">
        <v>3</v>
      </c>
      <c r="M17" s="36">
        <v>2</v>
      </c>
      <c r="N17" s="36">
        <v>1</v>
      </c>
      <c r="O17" s="36">
        <v>2</v>
      </c>
      <c r="P17" s="21">
        <f>SUM(D17:O17)</f>
        <v>25</v>
      </c>
      <c r="Q17" s="99" t="s">
        <v>971</v>
      </c>
      <c r="R17" s="55">
        <f>P17*100/$P$8</f>
        <v>53.763440860215056</v>
      </c>
    </row>
    <row r="18" spans="1:18" x14ac:dyDescent="0.25">
      <c r="A18" s="1">
        <v>10</v>
      </c>
      <c r="B18" s="37" t="s">
        <v>131</v>
      </c>
      <c r="C18" s="30" t="s">
        <v>130</v>
      </c>
      <c r="D18" s="36">
        <v>9</v>
      </c>
      <c r="E18" s="36">
        <v>3</v>
      </c>
      <c r="F18" s="36">
        <v>0</v>
      </c>
      <c r="G18" s="36">
        <v>0</v>
      </c>
      <c r="H18" s="36">
        <v>2.4</v>
      </c>
      <c r="I18" s="36">
        <v>2</v>
      </c>
      <c r="J18" s="36">
        <v>3</v>
      </c>
      <c r="K18" s="36">
        <v>0</v>
      </c>
      <c r="L18" s="36">
        <v>1</v>
      </c>
      <c r="M18" s="36">
        <v>2</v>
      </c>
      <c r="N18" s="36">
        <v>2</v>
      </c>
      <c r="O18" s="36">
        <v>0</v>
      </c>
      <c r="P18" s="21">
        <f>SUM(D18:O18)</f>
        <v>24.4</v>
      </c>
      <c r="Q18" s="99" t="s">
        <v>971</v>
      </c>
      <c r="R18" s="55">
        <f>P18*100/$P$8</f>
        <v>52.473118279569896</v>
      </c>
    </row>
    <row r="19" spans="1:18" x14ac:dyDescent="0.25">
      <c r="A19" s="29">
        <v>11</v>
      </c>
      <c r="B19" s="38" t="s">
        <v>132</v>
      </c>
      <c r="C19" s="30" t="s">
        <v>130</v>
      </c>
      <c r="D19" s="36">
        <v>7</v>
      </c>
      <c r="E19" s="36">
        <v>0</v>
      </c>
      <c r="F19" s="36">
        <v>0.5</v>
      </c>
      <c r="G19" s="36">
        <v>5</v>
      </c>
      <c r="H19" s="36">
        <v>2.4</v>
      </c>
      <c r="I19" s="36">
        <v>2</v>
      </c>
      <c r="J19" s="36">
        <v>0</v>
      </c>
      <c r="K19" s="36">
        <v>0</v>
      </c>
      <c r="L19" s="36">
        <v>2</v>
      </c>
      <c r="M19" s="36">
        <v>2.5</v>
      </c>
      <c r="N19" s="36">
        <v>2.5</v>
      </c>
      <c r="O19" s="36">
        <v>0</v>
      </c>
      <c r="P19" s="101">
        <f>SUM(D19:O19)</f>
        <v>23.9</v>
      </c>
      <c r="Q19" s="99" t="s">
        <v>971</v>
      </c>
      <c r="R19" s="55">
        <f>P19*100/$P$8</f>
        <v>51.397849462365592</v>
      </c>
    </row>
    <row r="20" spans="1:18" x14ac:dyDescent="0.25">
      <c r="A20" s="29">
        <v>12</v>
      </c>
      <c r="B20" s="37" t="s">
        <v>787</v>
      </c>
      <c r="C20" s="30" t="s">
        <v>779</v>
      </c>
      <c r="D20" s="36">
        <v>6</v>
      </c>
      <c r="E20" s="36">
        <v>0</v>
      </c>
      <c r="F20" s="36">
        <v>2</v>
      </c>
      <c r="G20" s="36">
        <v>3</v>
      </c>
      <c r="H20" s="36">
        <v>2</v>
      </c>
      <c r="I20" s="36">
        <v>2</v>
      </c>
      <c r="J20" s="36">
        <v>1</v>
      </c>
      <c r="K20" s="36">
        <v>1</v>
      </c>
      <c r="L20" s="36">
        <v>3</v>
      </c>
      <c r="M20" s="36">
        <v>1</v>
      </c>
      <c r="N20" s="36">
        <v>1.5</v>
      </c>
      <c r="O20" s="36">
        <v>1</v>
      </c>
      <c r="P20" s="21">
        <f>SUM(D20:O20)</f>
        <v>23.5</v>
      </c>
      <c r="Q20" s="99"/>
      <c r="R20" s="55">
        <f>P20*100/$P$8</f>
        <v>50.537634408602152</v>
      </c>
    </row>
    <row r="21" spans="1:18" x14ac:dyDescent="0.25">
      <c r="A21" s="29">
        <v>13</v>
      </c>
      <c r="B21" s="38" t="s">
        <v>788</v>
      </c>
      <c r="C21" s="30" t="s">
        <v>779</v>
      </c>
      <c r="D21" s="36">
        <v>7</v>
      </c>
      <c r="E21" s="36">
        <v>0</v>
      </c>
      <c r="F21" s="36">
        <v>2</v>
      </c>
      <c r="G21" s="36">
        <v>1</v>
      </c>
      <c r="H21" s="36">
        <v>2</v>
      </c>
      <c r="I21" s="36">
        <v>2</v>
      </c>
      <c r="J21" s="36">
        <v>1</v>
      </c>
      <c r="K21" s="36">
        <v>0</v>
      </c>
      <c r="L21" s="36">
        <v>3</v>
      </c>
      <c r="M21" s="36">
        <v>0</v>
      </c>
      <c r="N21" s="36">
        <v>2</v>
      </c>
      <c r="O21" s="36">
        <v>3</v>
      </c>
      <c r="P21" s="21">
        <f>SUM(D21:O21)</f>
        <v>23</v>
      </c>
      <c r="Q21" s="99"/>
      <c r="R21" s="55">
        <f>P21*100/$P$8</f>
        <v>49.462365591397848</v>
      </c>
    </row>
    <row r="22" spans="1:18" x14ac:dyDescent="0.25">
      <c r="A22" s="29">
        <v>14</v>
      </c>
      <c r="B22" s="37" t="s">
        <v>529</v>
      </c>
      <c r="C22" s="30" t="s">
        <v>528</v>
      </c>
      <c r="D22" s="36">
        <v>8</v>
      </c>
      <c r="E22" s="36">
        <v>3</v>
      </c>
      <c r="F22" s="36">
        <v>0.75</v>
      </c>
      <c r="G22" s="36">
        <v>1</v>
      </c>
      <c r="H22" s="36">
        <v>3</v>
      </c>
      <c r="I22" s="36">
        <v>2</v>
      </c>
      <c r="J22" s="36">
        <v>2</v>
      </c>
      <c r="K22" s="36">
        <v>0</v>
      </c>
      <c r="L22" s="36">
        <v>1</v>
      </c>
      <c r="M22" s="36">
        <v>0.5</v>
      </c>
      <c r="N22" s="36">
        <v>0.5</v>
      </c>
      <c r="O22" s="36">
        <v>1</v>
      </c>
      <c r="P22" s="21">
        <f>SUM(D22:O22)</f>
        <v>22.75</v>
      </c>
      <c r="Q22" s="31"/>
      <c r="R22" s="55">
        <f>P22*100/$P$8</f>
        <v>48.924731182795696</v>
      </c>
    </row>
    <row r="23" spans="1:18" x14ac:dyDescent="0.25">
      <c r="A23" s="29">
        <v>15</v>
      </c>
      <c r="B23" s="37" t="s">
        <v>789</v>
      </c>
      <c r="C23" s="30" t="s">
        <v>779</v>
      </c>
      <c r="D23" s="36">
        <v>8</v>
      </c>
      <c r="E23" s="36">
        <v>0</v>
      </c>
      <c r="F23" s="36">
        <v>0</v>
      </c>
      <c r="G23" s="36">
        <v>3</v>
      </c>
      <c r="H23" s="36">
        <v>2</v>
      </c>
      <c r="I23" s="36">
        <v>2</v>
      </c>
      <c r="J23" s="36">
        <v>1</v>
      </c>
      <c r="K23" s="36">
        <v>1</v>
      </c>
      <c r="L23" s="36">
        <v>3</v>
      </c>
      <c r="M23" s="36">
        <v>0</v>
      </c>
      <c r="N23" s="36">
        <v>1</v>
      </c>
      <c r="O23" s="36">
        <v>1</v>
      </c>
      <c r="P23" s="21">
        <f>SUM(D23:O23)</f>
        <v>22</v>
      </c>
      <c r="Q23" s="31"/>
      <c r="R23" s="55">
        <f>P23*100/$P$8</f>
        <v>47.311827956989248</v>
      </c>
    </row>
    <row r="24" spans="1:18" x14ac:dyDescent="0.25">
      <c r="A24" s="29">
        <v>16</v>
      </c>
      <c r="B24" s="37" t="s">
        <v>790</v>
      </c>
      <c r="C24" s="30" t="s">
        <v>779</v>
      </c>
      <c r="D24" s="36">
        <v>8</v>
      </c>
      <c r="E24" s="36">
        <v>0</v>
      </c>
      <c r="F24" s="36">
        <v>0</v>
      </c>
      <c r="G24" s="36">
        <v>3</v>
      </c>
      <c r="H24" s="36">
        <v>2</v>
      </c>
      <c r="I24" s="36">
        <v>2</v>
      </c>
      <c r="J24" s="36">
        <v>0</v>
      </c>
      <c r="K24" s="36">
        <v>0</v>
      </c>
      <c r="L24" s="36">
        <v>1</v>
      </c>
      <c r="M24" s="36">
        <v>1</v>
      </c>
      <c r="N24" s="36">
        <v>2</v>
      </c>
      <c r="O24" s="36">
        <v>3</v>
      </c>
      <c r="P24" s="21">
        <f>SUM(D24:O24)</f>
        <v>22</v>
      </c>
      <c r="Q24" s="31"/>
      <c r="R24" s="55">
        <f>P24*100/$P$8</f>
        <v>47.311827956989248</v>
      </c>
    </row>
    <row r="25" spans="1:18" x14ac:dyDescent="0.25">
      <c r="A25" s="29">
        <v>17</v>
      </c>
      <c r="B25" s="37" t="s">
        <v>100</v>
      </c>
      <c r="C25" s="30" t="s">
        <v>828</v>
      </c>
      <c r="D25" s="36">
        <v>5</v>
      </c>
      <c r="E25" s="36">
        <v>3</v>
      </c>
      <c r="F25" s="36">
        <v>2</v>
      </c>
      <c r="G25" s="36">
        <v>2</v>
      </c>
      <c r="H25" s="36">
        <v>4</v>
      </c>
      <c r="I25" s="36">
        <v>2</v>
      </c>
      <c r="J25" s="36">
        <v>0</v>
      </c>
      <c r="K25" s="36">
        <v>0</v>
      </c>
      <c r="L25" s="36">
        <v>1.5</v>
      </c>
      <c r="M25" s="36">
        <v>0.5</v>
      </c>
      <c r="N25" s="36">
        <v>1</v>
      </c>
      <c r="O25" s="36">
        <v>1</v>
      </c>
      <c r="P25" s="21">
        <f>SUM(D25:O25)</f>
        <v>22</v>
      </c>
      <c r="Q25" s="50"/>
      <c r="R25" s="55">
        <f>P25*100/$P$8</f>
        <v>47.311827956989248</v>
      </c>
    </row>
    <row r="26" spans="1:18" x14ac:dyDescent="0.25">
      <c r="A26" s="29">
        <v>18</v>
      </c>
      <c r="B26" s="37" t="s">
        <v>97</v>
      </c>
      <c r="C26" s="30" t="s">
        <v>828</v>
      </c>
      <c r="D26" s="36">
        <v>6</v>
      </c>
      <c r="E26" s="36">
        <v>3</v>
      </c>
      <c r="F26" s="36">
        <v>1.5</v>
      </c>
      <c r="G26" s="36">
        <v>3</v>
      </c>
      <c r="H26" s="36">
        <v>1</v>
      </c>
      <c r="I26" s="36">
        <v>1.5</v>
      </c>
      <c r="J26" s="36">
        <v>0</v>
      </c>
      <c r="K26" s="36">
        <v>0</v>
      </c>
      <c r="L26" s="36">
        <v>3</v>
      </c>
      <c r="M26" s="36">
        <v>1</v>
      </c>
      <c r="N26" s="36">
        <v>1</v>
      </c>
      <c r="O26" s="36">
        <v>1</v>
      </c>
      <c r="P26" s="21">
        <f>SUM(D26:O26)</f>
        <v>22</v>
      </c>
      <c r="Q26" s="50"/>
      <c r="R26" s="55">
        <f>P26*100/$P$8</f>
        <v>47.311827956989248</v>
      </c>
    </row>
    <row r="27" spans="1:18" x14ac:dyDescent="0.25">
      <c r="A27" s="29">
        <v>19</v>
      </c>
      <c r="B27" s="38" t="s">
        <v>687</v>
      </c>
      <c r="C27" s="30" t="s">
        <v>683</v>
      </c>
      <c r="D27" s="36">
        <v>6</v>
      </c>
      <c r="E27" s="36">
        <v>0</v>
      </c>
      <c r="F27" s="36">
        <v>2.25</v>
      </c>
      <c r="G27" s="36">
        <v>1</v>
      </c>
      <c r="H27" s="36">
        <v>3</v>
      </c>
      <c r="I27" s="36">
        <v>2</v>
      </c>
      <c r="J27" s="36">
        <v>3</v>
      </c>
      <c r="K27" s="36">
        <v>0</v>
      </c>
      <c r="L27" s="36">
        <v>1</v>
      </c>
      <c r="M27" s="36">
        <v>1.5</v>
      </c>
      <c r="N27" s="36">
        <v>2</v>
      </c>
      <c r="O27" s="36">
        <v>0</v>
      </c>
      <c r="P27" s="21">
        <f>SUM(D27:O27)</f>
        <v>21.75</v>
      </c>
      <c r="Q27" s="31"/>
      <c r="R27" s="55">
        <f>P27*100/$P$8</f>
        <v>46.774193548387096</v>
      </c>
    </row>
    <row r="28" spans="1:18" x14ac:dyDescent="0.25">
      <c r="A28" s="29">
        <v>20</v>
      </c>
      <c r="B28" s="47" t="s">
        <v>598</v>
      </c>
      <c r="C28" s="30" t="s">
        <v>794</v>
      </c>
      <c r="D28" s="36">
        <v>7</v>
      </c>
      <c r="E28" s="36">
        <v>0</v>
      </c>
      <c r="F28" s="36">
        <v>0.75</v>
      </c>
      <c r="G28" s="36">
        <v>3</v>
      </c>
      <c r="H28" s="36">
        <v>2.5</v>
      </c>
      <c r="I28" s="36">
        <v>0</v>
      </c>
      <c r="J28" s="36">
        <v>3</v>
      </c>
      <c r="K28" s="36">
        <v>0</v>
      </c>
      <c r="L28" s="36">
        <v>2.5</v>
      </c>
      <c r="M28" s="36">
        <v>1</v>
      </c>
      <c r="N28" s="36">
        <v>0.5</v>
      </c>
      <c r="O28" s="36">
        <v>1</v>
      </c>
      <c r="P28" s="21">
        <f>SUM(D28:O28)</f>
        <v>21.25</v>
      </c>
      <c r="Q28" s="31"/>
      <c r="R28" s="55">
        <f>P28*100/$P$8</f>
        <v>45.698924731182792</v>
      </c>
    </row>
    <row r="29" spans="1:18" x14ac:dyDescent="0.25">
      <c r="A29" s="29">
        <v>21</v>
      </c>
      <c r="B29" s="37" t="s">
        <v>597</v>
      </c>
      <c r="C29" s="30" t="s">
        <v>794</v>
      </c>
      <c r="D29" s="36">
        <v>9</v>
      </c>
      <c r="E29" s="41">
        <v>0</v>
      </c>
      <c r="F29" s="41">
        <v>0</v>
      </c>
      <c r="G29" s="41">
        <v>0.5</v>
      </c>
      <c r="H29" s="41">
        <v>1</v>
      </c>
      <c r="I29" s="41">
        <v>2</v>
      </c>
      <c r="J29" s="41">
        <v>2</v>
      </c>
      <c r="K29" s="41">
        <v>0</v>
      </c>
      <c r="L29" s="41">
        <v>1</v>
      </c>
      <c r="M29" s="41">
        <v>3</v>
      </c>
      <c r="N29" s="41">
        <v>1.5</v>
      </c>
      <c r="O29" s="41">
        <v>0.5</v>
      </c>
      <c r="P29" s="21">
        <f>SUM(D29:O29)</f>
        <v>20.5</v>
      </c>
      <c r="Q29" s="31"/>
      <c r="R29" s="55">
        <f>P29*100/$P$8</f>
        <v>44.086021505376344</v>
      </c>
    </row>
    <row r="30" spans="1:18" x14ac:dyDescent="0.25">
      <c r="A30" s="29">
        <v>22</v>
      </c>
      <c r="B30" s="38" t="s">
        <v>606</v>
      </c>
      <c r="C30" s="30" t="s">
        <v>602</v>
      </c>
      <c r="D30" s="36">
        <v>6</v>
      </c>
      <c r="E30" s="36">
        <v>0</v>
      </c>
      <c r="F30" s="36">
        <v>1</v>
      </c>
      <c r="G30" s="36">
        <v>2</v>
      </c>
      <c r="H30" s="36">
        <v>4</v>
      </c>
      <c r="I30" s="36">
        <v>0</v>
      </c>
      <c r="J30" s="36">
        <v>0</v>
      </c>
      <c r="K30" s="36">
        <v>1</v>
      </c>
      <c r="L30" s="36">
        <v>2</v>
      </c>
      <c r="M30" s="41">
        <v>2</v>
      </c>
      <c r="N30" s="36">
        <v>1.5</v>
      </c>
      <c r="O30" s="36">
        <v>1</v>
      </c>
      <c r="P30" s="21">
        <f>SUM(D30:O30)</f>
        <v>20.5</v>
      </c>
      <c r="Q30" s="31"/>
      <c r="R30" s="55">
        <f>P30*100/$P$8</f>
        <v>44.086021505376344</v>
      </c>
    </row>
    <row r="31" spans="1:18" x14ac:dyDescent="0.25">
      <c r="A31" s="29">
        <v>23</v>
      </c>
      <c r="B31" s="37" t="s">
        <v>688</v>
      </c>
      <c r="C31" s="30" t="s">
        <v>683</v>
      </c>
      <c r="D31" s="36">
        <v>5</v>
      </c>
      <c r="E31" s="36">
        <v>0</v>
      </c>
      <c r="F31" s="36">
        <v>1.25</v>
      </c>
      <c r="G31" s="36">
        <v>5</v>
      </c>
      <c r="H31" s="36">
        <v>3</v>
      </c>
      <c r="I31" s="36">
        <v>0</v>
      </c>
      <c r="J31" s="36">
        <v>0</v>
      </c>
      <c r="K31" s="36">
        <v>0</v>
      </c>
      <c r="L31" s="36">
        <v>1.5</v>
      </c>
      <c r="M31" s="36">
        <v>2</v>
      </c>
      <c r="N31" s="36">
        <v>1.5</v>
      </c>
      <c r="O31" s="36">
        <v>0.5</v>
      </c>
      <c r="P31" s="21">
        <f>SUM(D31:O31)</f>
        <v>19.75</v>
      </c>
      <c r="Q31" s="31"/>
      <c r="R31" s="55">
        <f>P31*100/$P$8</f>
        <v>42.473118279569896</v>
      </c>
    </row>
    <row r="32" spans="1:18" x14ac:dyDescent="0.25">
      <c r="A32" s="29">
        <v>24</v>
      </c>
      <c r="B32" s="37" t="s">
        <v>560</v>
      </c>
      <c r="C32" s="30" t="s">
        <v>559</v>
      </c>
      <c r="D32" s="36">
        <v>6</v>
      </c>
      <c r="E32" s="36">
        <v>0</v>
      </c>
      <c r="F32" s="36">
        <v>0.5</v>
      </c>
      <c r="G32" s="36">
        <v>0</v>
      </c>
      <c r="H32" s="36">
        <v>2</v>
      </c>
      <c r="I32" s="36">
        <v>0</v>
      </c>
      <c r="J32" s="36">
        <v>3</v>
      </c>
      <c r="K32" s="36">
        <v>1</v>
      </c>
      <c r="L32" s="36">
        <v>3</v>
      </c>
      <c r="M32" s="36">
        <v>3</v>
      </c>
      <c r="N32" s="36">
        <v>0</v>
      </c>
      <c r="O32" s="36">
        <v>1</v>
      </c>
      <c r="P32" s="21">
        <f>SUM(D32:O32)</f>
        <v>19.5</v>
      </c>
      <c r="Q32" s="99"/>
      <c r="R32" s="55">
        <f>P32*100/$P$8</f>
        <v>41.935483870967744</v>
      </c>
    </row>
    <row r="33" spans="1:18" x14ac:dyDescent="0.25">
      <c r="A33" s="29">
        <v>25</v>
      </c>
      <c r="B33" s="38" t="s">
        <v>102</v>
      </c>
      <c r="C33" s="30" t="s">
        <v>828</v>
      </c>
      <c r="D33" s="36">
        <v>5</v>
      </c>
      <c r="E33" s="36">
        <v>3</v>
      </c>
      <c r="F33" s="36">
        <v>2</v>
      </c>
      <c r="G33" s="36">
        <v>1</v>
      </c>
      <c r="H33" s="36">
        <v>2</v>
      </c>
      <c r="I33" s="36">
        <v>2</v>
      </c>
      <c r="J33" s="36">
        <v>0</v>
      </c>
      <c r="K33" s="36">
        <v>0</v>
      </c>
      <c r="L33" s="36">
        <v>1.5</v>
      </c>
      <c r="M33" s="36">
        <v>2</v>
      </c>
      <c r="N33" s="36">
        <v>0</v>
      </c>
      <c r="O33" s="36">
        <v>1</v>
      </c>
      <c r="P33" s="21">
        <f>SUM(D33:O33)</f>
        <v>19.5</v>
      </c>
      <c r="Q33" s="92"/>
      <c r="R33" s="55">
        <f>P33*100/$P$8</f>
        <v>41.935483870967744</v>
      </c>
    </row>
    <row r="34" spans="1:18" x14ac:dyDescent="0.25">
      <c r="A34" s="29">
        <v>26</v>
      </c>
      <c r="B34" s="37" t="s">
        <v>564</v>
      </c>
      <c r="C34" s="30" t="s">
        <v>562</v>
      </c>
      <c r="D34" s="36">
        <v>4</v>
      </c>
      <c r="E34" s="36">
        <v>0</v>
      </c>
      <c r="F34" s="36">
        <v>0.25</v>
      </c>
      <c r="G34" s="36">
        <v>3</v>
      </c>
      <c r="H34" s="36">
        <v>2</v>
      </c>
      <c r="I34" s="36">
        <v>0</v>
      </c>
      <c r="J34" s="36">
        <v>3</v>
      </c>
      <c r="K34" s="36">
        <v>0</v>
      </c>
      <c r="L34" s="36">
        <v>3</v>
      </c>
      <c r="M34" s="36">
        <v>2</v>
      </c>
      <c r="N34" s="36">
        <v>1</v>
      </c>
      <c r="O34" s="36">
        <v>1</v>
      </c>
      <c r="P34" s="21">
        <f>SUM(D34:O34)</f>
        <v>19.25</v>
      </c>
      <c r="Q34" s="31"/>
      <c r="R34" s="55">
        <f>P34*100/$P$8</f>
        <v>41.397849462365592</v>
      </c>
    </row>
    <row r="35" spans="1:18" x14ac:dyDescent="0.25">
      <c r="A35" s="29">
        <v>27</v>
      </c>
      <c r="B35" s="38" t="s">
        <v>618</v>
      </c>
      <c r="C35" s="30" t="s">
        <v>616</v>
      </c>
      <c r="D35" s="36">
        <v>4</v>
      </c>
      <c r="E35" s="36">
        <v>0</v>
      </c>
      <c r="F35" s="36">
        <v>3</v>
      </c>
      <c r="G35" s="36">
        <v>5</v>
      </c>
      <c r="H35" s="36">
        <v>3</v>
      </c>
      <c r="I35" s="36">
        <v>2</v>
      </c>
      <c r="J35" s="36">
        <v>0</v>
      </c>
      <c r="K35" s="36">
        <v>0</v>
      </c>
      <c r="L35" s="36">
        <v>1</v>
      </c>
      <c r="M35" s="36">
        <v>0</v>
      </c>
      <c r="N35" s="36">
        <v>1</v>
      </c>
      <c r="O35" s="36">
        <v>0</v>
      </c>
      <c r="P35" s="21">
        <f>SUM(D35:O35)</f>
        <v>19</v>
      </c>
      <c r="Q35" s="31"/>
      <c r="R35" s="55">
        <f>P35*100/$P$8</f>
        <v>40.86021505376344</v>
      </c>
    </row>
    <row r="36" spans="1:18" x14ac:dyDescent="0.25">
      <c r="A36" s="29">
        <v>28</v>
      </c>
      <c r="B36" s="37" t="s">
        <v>133</v>
      </c>
      <c r="C36" s="30" t="s">
        <v>130</v>
      </c>
      <c r="D36" s="36">
        <v>6</v>
      </c>
      <c r="E36" s="36">
        <v>3</v>
      </c>
      <c r="F36" s="36">
        <v>0.5</v>
      </c>
      <c r="G36" s="36">
        <v>2</v>
      </c>
      <c r="H36" s="36">
        <v>2.4</v>
      </c>
      <c r="I36" s="36">
        <v>1</v>
      </c>
      <c r="J36" s="36">
        <v>0</v>
      </c>
      <c r="K36" s="36">
        <v>0</v>
      </c>
      <c r="L36" s="36">
        <v>1.5</v>
      </c>
      <c r="M36" s="36">
        <v>1.5</v>
      </c>
      <c r="N36" s="36">
        <v>1</v>
      </c>
      <c r="O36" s="36">
        <v>0</v>
      </c>
      <c r="P36" s="21">
        <f>SUM(D36:O36)</f>
        <v>18.899999999999999</v>
      </c>
      <c r="Q36" s="31"/>
      <c r="R36" s="55">
        <f>P36*100/$P$8</f>
        <v>40.645161290322577</v>
      </c>
    </row>
    <row r="37" spans="1:18" x14ac:dyDescent="0.25">
      <c r="A37" s="29">
        <v>29</v>
      </c>
      <c r="B37" s="60" t="s">
        <v>558</v>
      </c>
      <c r="C37" s="30" t="s">
        <v>559</v>
      </c>
      <c r="D37" s="36">
        <v>7</v>
      </c>
      <c r="E37" s="36">
        <v>0</v>
      </c>
      <c r="F37" s="36">
        <v>0.75</v>
      </c>
      <c r="G37" s="36">
        <v>4</v>
      </c>
      <c r="H37" s="36">
        <v>2</v>
      </c>
      <c r="I37" s="36">
        <v>2</v>
      </c>
      <c r="J37" s="36">
        <v>0</v>
      </c>
      <c r="K37" s="36">
        <v>0</v>
      </c>
      <c r="L37" s="36">
        <v>3</v>
      </c>
      <c r="M37" s="36">
        <v>0</v>
      </c>
      <c r="N37" s="36">
        <v>0</v>
      </c>
      <c r="O37" s="36">
        <v>0</v>
      </c>
      <c r="P37" s="21">
        <f>SUM(D37:O37)</f>
        <v>18.75</v>
      </c>
      <c r="Q37" s="31"/>
      <c r="R37" s="55">
        <f>P37*100/$P$8</f>
        <v>40.322580645161288</v>
      </c>
    </row>
    <row r="38" spans="1:18" x14ac:dyDescent="0.25">
      <c r="A38" s="29">
        <v>30</v>
      </c>
      <c r="B38" s="38" t="s">
        <v>561</v>
      </c>
      <c r="C38" s="30" t="s">
        <v>562</v>
      </c>
      <c r="D38" s="36">
        <v>6</v>
      </c>
      <c r="E38" s="36">
        <v>0</v>
      </c>
      <c r="F38" s="36">
        <v>0.75</v>
      </c>
      <c r="G38" s="36">
        <v>3</v>
      </c>
      <c r="H38" s="36">
        <v>0</v>
      </c>
      <c r="I38" s="36">
        <v>0</v>
      </c>
      <c r="J38" s="36">
        <v>3</v>
      </c>
      <c r="K38" s="36">
        <v>1</v>
      </c>
      <c r="L38" s="36">
        <v>3</v>
      </c>
      <c r="M38" s="36">
        <v>0</v>
      </c>
      <c r="N38" s="36">
        <v>1</v>
      </c>
      <c r="O38" s="36">
        <v>1</v>
      </c>
      <c r="P38" s="21">
        <f>SUM(D38:O38)</f>
        <v>18.75</v>
      </c>
      <c r="Q38" s="31"/>
      <c r="R38" s="55">
        <f>P38*100/$P$8</f>
        <v>40.322580645161288</v>
      </c>
    </row>
    <row r="39" spans="1:18" x14ac:dyDescent="0.25">
      <c r="A39" s="29">
        <v>31</v>
      </c>
      <c r="B39" s="38" t="s">
        <v>608</v>
      </c>
      <c r="C39" s="30" t="s">
        <v>602</v>
      </c>
      <c r="D39" s="36">
        <v>5</v>
      </c>
      <c r="E39" s="36">
        <v>0</v>
      </c>
      <c r="F39" s="36">
        <v>0.5</v>
      </c>
      <c r="G39" s="36">
        <v>1</v>
      </c>
      <c r="H39" s="36">
        <v>4</v>
      </c>
      <c r="I39" s="36">
        <v>2</v>
      </c>
      <c r="J39" s="36">
        <v>0</v>
      </c>
      <c r="K39" s="36">
        <v>0</v>
      </c>
      <c r="L39" s="36">
        <v>1.5</v>
      </c>
      <c r="M39" s="36">
        <v>1.5</v>
      </c>
      <c r="N39" s="36">
        <v>2</v>
      </c>
      <c r="O39" s="36">
        <v>1</v>
      </c>
      <c r="P39" s="21">
        <f>SUM(D39:O39)</f>
        <v>18.5</v>
      </c>
      <c r="Q39" s="31"/>
      <c r="R39" s="55">
        <f>P39*100/$P$8</f>
        <v>39.784946236559136</v>
      </c>
    </row>
    <row r="40" spans="1:18" x14ac:dyDescent="0.25">
      <c r="A40" s="29">
        <v>32</v>
      </c>
      <c r="B40" s="37" t="s">
        <v>599</v>
      </c>
      <c r="C40" s="30" t="s">
        <v>794</v>
      </c>
      <c r="D40" s="36">
        <v>6</v>
      </c>
      <c r="E40" s="41">
        <v>0</v>
      </c>
      <c r="F40" s="41">
        <v>0</v>
      </c>
      <c r="G40" s="41">
        <v>0.5</v>
      </c>
      <c r="H40" s="41">
        <v>0</v>
      </c>
      <c r="I40" s="41">
        <v>2</v>
      </c>
      <c r="J40" s="41">
        <v>2</v>
      </c>
      <c r="K40" s="41">
        <v>0</v>
      </c>
      <c r="L40" s="41">
        <v>1</v>
      </c>
      <c r="M40" s="41">
        <v>3</v>
      </c>
      <c r="N40" s="41">
        <v>0.5</v>
      </c>
      <c r="O40" s="41">
        <v>2.5</v>
      </c>
      <c r="P40" s="21">
        <f>SUM(D40:O40)</f>
        <v>17.5</v>
      </c>
      <c r="Q40" s="31"/>
      <c r="R40" s="55">
        <f>P40*100/$P$8</f>
        <v>37.634408602150536</v>
      </c>
    </row>
    <row r="41" spans="1:18" x14ac:dyDescent="0.25">
      <c r="A41" s="29">
        <v>33</v>
      </c>
      <c r="B41" s="38" t="s">
        <v>93</v>
      </c>
      <c r="C41" s="30" t="s">
        <v>828</v>
      </c>
      <c r="D41" s="36">
        <v>6</v>
      </c>
      <c r="E41" s="36">
        <v>0</v>
      </c>
      <c r="F41" s="36">
        <v>1.5</v>
      </c>
      <c r="G41" s="36">
        <v>1</v>
      </c>
      <c r="H41" s="36">
        <v>2</v>
      </c>
      <c r="I41" s="36">
        <v>2</v>
      </c>
      <c r="J41" s="36">
        <v>0</v>
      </c>
      <c r="K41" s="36">
        <v>0</v>
      </c>
      <c r="L41" s="36">
        <v>1</v>
      </c>
      <c r="M41" s="36">
        <v>1</v>
      </c>
      <c r="N41" s="36">
        <v>1.5</v>
      </c>
      <c r="O41" s="36">
        <v>1</v>
      </c>
      <c r="P41" s="21">
        <f>SUM(D41:O41)</f>
        <v>17</v>
      </c>
      <c r="Q41" s="50"/>
      <c r="R41" s="55">
        <f>P41*100/$P$8</f>
        <v>36.55913978494624</v>
      </c>
    </row>
    <row r="42" spans="1:18" x14ac:dyDescent="0.25">
      <c r="A42" s="29">
        <v>34</v>
      </c>
      <c r="B42" s="38" t="s">
        <v>129</v>
      </c>
      <c r="C42" s="30" t="s">
        <v>130</v>
      </c>
      <c r="D42" s="36">
        <v>6</v>
      </c>
      <c r="E42" s="36">
        <v>3</v>
      </c>
      <c r="F42" s="36">
        <v>0.5</v>
      </c>
      <c r="G42" s="36">
        <v>0</v>
      </c>
      <c r="H42" s="36">
        <v>2.4</v>
      </c>
      <c r="I42" s="36">
        <v>1</v>
      </c>
      <c r="J42" s="36">
        <v>0</v>
      </c>
      <c r="K42" s="36">
        <v>0</v>
      </c>
      <c r="L42" s="36">
        <v>1.5</v>
      </c>
      <c r="M42" s="36">
        <v>1</v>
      </c>
      <c r="N42" s="36">
        <v>1.5</v>
      </c>
      <c r="O42" s="36">
        <v>0</v>
      </c>
      <c r="P42" s="21">
        <f>SUM(D42:O42)</f>
        <v>16.899999999999999</v>
      </c>
      <c r="Q42" s="31"/>
      <c r="R42" s="55">
        <f>P42*100/$P$8</f>
        <v>36.344086021505369</v>
      </c>
    </row>
    <row r="43" spans="1:18" x14ac:dyDescent="0.25">
      <c r="A43" s="29">
        <v>35</v>
      </c>
      <c r="B43" s="38" t="s">
        <v>95</v>
      </c>
      <c r="C43" s="30" t="s">
        <v>828</v>
      </c>
      <c r="D43" s="36">
        <v>5</v>
      </c>
      <c r="E43" s="36">
        <v>0</v>
      </c>
      <c r="F43" s="36">
        <v>1</v>
      </c>
      <c r="G43" s="36">
        <v>1</v>
      </c>
      <c r="H43" s="36">
        <v>2</v>
      </c>
      <c r="I43" s="36">
        <v>1</v>
      </c>
      <c r="J43" s="36">
        <v>0</v>
      </c>
      <c r="K43" s="36">
        <v>0</v>
      </c>
      <c r="L43" s="36">
        <v>3</v>
      </c>
      <c r="M43" s="36">
        <v>1.5</v>
      </c>
      <c r="N43" s="36">
        <v>1</v>
      </c>
      <c r="O43" s="36">
        <v>1</v>
      </c>
      <c r="P43" s="21">
        <f>SUM(D43:O43)</f>
        <v>16.5</v>
      </c>
      <c r="Q43" s="92"/>
      <c r="R43" s="55">
        <f>P43*100/$P$8</f>
        <v>35.483870967741936</v>
      </c>
    </row>
    <row r="44" spans="1:18" x14ac:dyDescent="0.25">
      <c r="A44" s="29">
        <v>36</v>
      </c>
      <c r="B44" s="38" t="s">
        <v>659</v>
      </c>
      <c r="C44" s="30" t="s">
        <v>620</v>
      </c>
      <c r="D44" s="36">
        <v>5</v>
      </c>
      <c r="E44" s="36">
        <v>0</v>
      </c>
      <c r="F44" s="36">
        <v>0</v>
      </c>
      <c r="G44" s="36">
        <v>0</v>
      </c>
      <c r="H44" s="36">
        <v>3</v>
      </c>
      <c r="I44" s="36">
        <v>0</v>
      </c>
      <c r="J44" s="36">
        <v>3</v>
      </c>
      <c r="K44" s="36">
        <v>0</v>
      </c>
      <c r="L44" s="36">
        <v>1</v>
      </c>
      <c r="M44" s="36">
        <v>1</v>
      </c>
      <c r="N44" s="36">
        <v>1.5</v>
      </c>
      <c r="O44" s="36">
        <v>2</v>
      </c>
      <c r="P44" s="21">
        <f>SUM(D44:O44)</f>
        <v>16.5</v>
      </c>
      <c r="Q44" s="99"/>
      <c r="R44" s="55">
        <f>P44*100/$P$8</f>
        <v>35.483870967741936</v>
      </c>
    </row>
    <row r="45" spans="1:18" x14ac:dyDescent="0.25">
      <c r="A45" s="29">
        <v>37</v>
      </c>
      <c r="B45" s="38" t="s">
        <v>791</v>
      </c>
      <c r="C45" s="30" t="s">
        <v>779</v>
      </c>
      <c r="D45" s="36">
        <v>7</v>
      </c>
      <c r="E45" s="36">
        <v>0</v>
      </c>
      <c r="F45" s="36">
        <v>0</v>
      </c>
      <c r="G45" s="36">
        <v>0</v>
      </c>
      <c r="H45" s="36">
        <v>2</v>
      </c>
      <c r="I45" s="36">
        <v>2</v>
      </c>
      <c r="J45" s="36">
        <v>0</v>
      </c>
      <c r="K45" s="36">
        <v>1</v>
      </c>
      <c r="L45" s="36">
        <v>1</v>
      </c>
      <c r="M45" s="36">
        <v>1</v>
      </c>
      <c r="N45" s="36">
        <v>1</v>
      </c>
      <c r="O45" s="36">
        <v>1</v>
      </c>
      <c r="P45" s="21">
        <f>SUM(D45:O45)</f>
        <v>16</v>
      </c>
      <c r="Q45" s="31"/>
      <c r="R45" s="55">
        <f>P45*100/$P$8</f>
        <v>34.408602150537632</v>
      </c>
    </row>
    <row r="46" spans="1:18" x14ac:dyDescent="0.25">
      <c r="A46" s="29">
        <v>38</v>
      </c>
      <c r="B46" s="37" t="s">
        <v>600</v>
      </c>
      <c r="C46" s="30" t="s">
        <v>794</v>
      </c>
      <c r="D46" s="36">
        <v>7</v>
      </c>
      <c r="E46" s="36">
        <v>0</v>
      </c>
      <c r="F46" s="36">
        <v>0</v>
      </c>
      <c r="G46" s="36">
        <v>0.75</v>
      </c>
      <c r="H46" s="36">
        <v>1</v>
      </c>
      <c r="I46" s="36">
        <v>2</v>
      </c>
      <c r="J46" s="36">
        <v>2</v>
      </c>
      <c r="K46" s="36">
        <v>0</v>
      </c>
      <c r="L46" s="36">
        <v>1</v>
      </c>
      <c r="M46" s="36">
        <v>0</v>
      </c>
      <c r="N46" s="36">
        <v>0</v>
      </c>
      <c r="O46" s="36">
        <v>1.5</v>
      </c>
      <c r="P46" s="21">
        <f>SUM(D46:O46)</f>
        <v>15.25</v>
      </c>
      <c r="Q46" s="31"/>
      <c r="R46" s="55">
        <f>P46*100/$P$8</f>
        <v>32.795698924731184</v>
      </c>
    </row>
    <row r="47" spans="1:18" x14ac:dyDescent="0.25">
      <c r="A47" s="29">
        <v>39</v>
      </c>
      <c r="B47" s="37" t="s">
        <v>99</v>
      </c>
      <c r="C47" s="30" t="s">
        <v>828</v>
      </c>
      <c r="D47" s="36">
        <v>6</v>
      </c>
      <c r="E47" s="36">
        <v>0</v>
      </c>
      <c r="F47" s="36">
        <v>1.5</v>
      </c>
      <c r="G47" s="36">
        <v>1</v>
      </c>
      <c r="H47" s="36">
        <v>1</v>
      </c>
      <c r="I47" s="36">
        <v>0.5</v>
      </c>
      <c r="J47" s="36">
        <v>0</v>
      </c>
      <c r="K47" s="36">
        <v>0</v>
      </c>
      <c r="L47" s="36">
        <v>1</v>
      </c>
      <c r="M47" s="61">
        <v>2</v>
      </c>
      <c r="N47" s="36">
        <v>1</v>
      </c>
      <c r="O47" s="36">
        <v>1</v>
      </c>
      <c r="P47" s="21">
        <f>SUM(D47:O47)</f>
        <v>15</v>
      </c>
      <c r="Q47" s="50"/>
      <c r="R47" s="55">
        <f>P47*100/$P$8</f>
        <v>32.258064516129032</v>
      </c>
    </row>
    <row r="48" spans="1:18" x14ac:dyDescent="0.25">
      <c r="A48" s="29">
        <v>40</v>
      </c>
      <c r="B48" s="37" t="s">
        <v>660</v>
      </c>
      <c r="C48" s="30" t="s">
        <v>620</v>
      </c>
      <c r="D48" s="36">
        <v>7</v>
      </c>
      <c r="E48" s="36">
        <v>0</v>
      </c>
      <c r="F48" s="36">
        <v>0.5</v>
      </c>
      <c r="G48" s="36">
        <v>0</v>
      </c>
      <c r="H48" s="36">
        <v>1</v>
      </c>
      <c r="I48" s="36">
        <v>0</v>
      </c>
      <c r="J48" s="36">
        <v>3</v>
      </c>
      <c r="K48" s="36">
        <v>0</v>
      </c>
      <c r="L48" s="36">
        <v>0</v>
      </c>
      <c r="M48" s="36">
        <v>0</v>
      </c>
      <c r="N48" s="36">
        <v>1.5</v>
      </c>
      <c r="O48" s="36">
        <v>2</v>
      </c>
      <c r="P48" s="21">
        <f>SUM(D48:O48)</f>
        <v>15</v>
      </c>
      <c r="Q48" s="31"/>
      <c r="R48" s="55">
        <f>P48*100/$P$8</f>
        <v>32.258064516129032</v>
      </c>
    </row>
    <row r="49" spans="1:18" x14ac:dyDescent="0.25">
      <c r="A49" s="29">
        <v>41</v>
      </c>
      <c r="B49" s="37" t="s">
        <v>792</v>
      </c>
      <c r="C49" s="30" t="s">
        <v>779</v>
      </c>
      <c r="D49" s="36">
        <v>4</v>
      </c>
      <c r="E49" s="36">
        <v>0</v>
      </c>
      <c r="F49" s="36">
        <v>3</v>
      </c>
      <c r="G49" s="36">
        <v>5</v>
      </c>
      <c r="H49" s="36">
        <v>2</v>
      </c>
      <c r="I49" s="36">
        <v>0</v>
      </c>
      <c r="J49" s="36">
        <v>0</v>
      </c>
      <c r="K49" s="36">
        <v>0</v>
      </c>
      <c r="L49" s="36">
        <v>0</v>
      </c>
      <c r="M49" s="36">
        <v>1</v>
      </c>
      <c r="N49" s="36">
        <v>0</v>
      </c>
      <c r="O49" s="36">
        <v>0</v>
      </c>
      <c r="P49" s="21">
        <f>SUM(D49:O49)</f>
        <v>15</v>
      </c>
      <c r="Q49" s="31"/>
      <c r="R49" s="55">
        <f>P49*100/$P$8</f>
        <v>32.258064516129032</v>
      </c>
    </row>
    <row r="50" spans="1:18" x14ac:dyDescent="0.25">
      <c r="A50" s="29">
        <v>42</v>
      </c>
      <c r="B50" s="37" t="s">
        <v>519</v>
      </c>
      <c r="C50" s="30" t="s">
        <v>794</v>
      </c>
      <c r="D50" s="36">
        <v>5</v>
      </c>
      <c r="E50" s="36">
        <v>0</v>
      </c>
      <c r="F50" s="36">
        <v>0.5</v>
      </c>
      <c r="G50" s="36">
        <v>1</v>
      </c>
      <c r="H50" s="36">
        <v>3</v>
      </c>
      <c r="I50" s="36">
        <v>2</v>
      </c>
      <c r="J50" s="36">
        <v>0</v>
      </c>
      <c r="K50" s="36">
        <v>0</v>
      </c>
      <c r="L50" s="36">
        <v>1</v>
      </c>
      <c r="M50" s="36">
        <v>0</v>
      </c>
      <c r="N50" s="36">
        <v>1</v>
      </c>
      <c r="O50" s="36">
        <v>1</v>
      </c>
      <c r="P50" s="21">
        <f>SUM(D50:O50)</f>
        <v>14.5</v>
      </c>
      <c r="Q50" s="31"/>
      <c r="R50" s="55">
        <f>P50*100/$P$8</f>
        <v>31.182795698924732</v>
      </c>
    </row>
    <row r="51" spans="1:18" x14ac:dyDescent="0.25">
      <c r="A51" s="29">
        <v>43</v>
      </c>
      <c r="B51" s="37" t="s">
        <v>519</v>
      </c>
      <c r="C51" s="30" t="s">
        <v>794</v>
      </c>
      <c r="D51" s="36">
        <v>5</v>
      </c>
      <c r="E51" s="36">
        <v>0</v>
      </c>
      <c r="F51" s="36">
        <v>0.5</v>
      </c>
      <c r="G51" s="36">
        <v>1</v>
      </c>
      <c r="H51" s="36">
        <v>3</v>
      </c>
      <c r="I51" s="36">
        <v>2</v>
      </c>
      <c r="J51" s="36">
        <v>0</v>
      </c>
      <c r="K51" s="36">
        <v>0</v>
      </c>
      <c r="L51" s="36">
        <v>1</v>
      </c>
      <c r="M51" s="36">
        <v>0</v>
      </c>
      <c r="N51" s="36">
        <v>1</v>
      </c>
      <c r="O51" s="36">
        <v>1</v>
      </c>
      <c r="P51" s="21">
        <f>SUM(D51:O51)</f>
        <v>14.5</v>
      </c>
      <c r="Q51" s="31"/>
      <c r="R51" s="55">
        <f>P51*100/$P$8</f>
        <v>31.182795698924732</v>
      </c>
    </row>
    <row r="52" spans="1:18" x14ac:dyDescent="0.25">
      <c r="A52" s="29">
        <v>44</v>
      </c>
      <c r="B52" s="37" t="s">
        <v>563</v>
      </c>
      <c r="C52" s="30" t="s">
        <v>562</v>
      </c>
      <c r="D52" s="36">
        <v>5</v>
      </c>
      <c r="E52" s="36">
        <v>0</v>
      </c>
      <c r="F52" s="36">
        <v>0.5</v>
      </c>
      <c r="G52" s="36">
        <v>0</v>
      </c>
      <c r="H52" s="36">
        <v>2</v>
      </c>
      <c r="I52" s="36">
        <v>0</v>
      </c>
      <c r="J52" s="36">
        <v>3</v>
      </c>
      <c r="K52" s="36">
        <v>0</v>
      </c>
      <c r="L52" s="36">
        <v>3</v>
      </c>
      <c r="M52" s="36">
        <v>0</v>
      </c>
      <c r="N52" s="36">
        <v>0</v>
      </c>
      <c r="O52" s="36">
        <v>1</v>
      </c>
      <c r="P52" s="21">
        <f>SUM(D52:O52)</f>
        <v>14.5</v>
      </c>
      <c r="Q52" s="31"/>
      <c r="R52" s="55">
        <f>P52*100/$P$8</f>
        <v>31.182795698924732</v>
      </c>
    </row>
    <row r="53" spans="1:18" x14ac:dyDescent="0.25">
      <c r="A53" s="29">
        <v>45</v>
      </c>
      <c r="B53" s="38" t="s">
        <v>520</v>
      </c>
      <c r="C53" s="30" t="s">
        <v>794</v>
      </c>
      <c r="D53" s="36">
        <v>5</v>
      </c>
      <c r="E53" s="36">
        <v>0</v>
      </c>
      <c r="F53" s="36">
        <v>0</v>
      </c>
      <c r="G53" s="36">
        <v>0</v>
      </c>
      <c r="H53" s="36">
        <v>2</v>
      </c>
      <c r="I53" s="36">
        <v>2</v>
      </c>
      <c r="J53" s="36">
        <v>3</v>
      </c>
      <c r="K53" s="36">
        <v>0</v>
      </c>
      <c r="L53" s="36">
        <v>1</v>
      </c>
      <c r="M53" s="36">
        <v>0</v>
      </c>
      <c r="N53" s="36">
        <v>0.5</v>
      </c>
      <c r="O53" s="36">
        <v>1</v>
      </c>
      <c r="P53" s="21">
        <f>SUM(D53:O53)</f>
        <v>14.5</v>
      </c>
      <c r="Q53" s="31"/>
      <c r="R53" s="55">
        <f>P53*100/$P$8</f>
        <v>31.182795698924732</v>
      </c>
    </row>
    <row r="54" spans="1:18" x14ac:dyDescent="0.25">
      <c r="A54" s="29">
        <v>46</v>
      </c>
      <c r="B54" s="38" t="s">
        <v>520</v>
      </c>
      <c r="C54" s="30" t="s">
        <v>794</v>
      </c>
      <c r="D54" s="36">
        <v>5</v>
      </c>
      <c r="E54" s="36">
        <v>0</v>
      </c>
      <c r="F54" s="36">
        <v>0</v>
      </c>
      <c r="G54" s="36">
        <v>0</v>
      </c>
      <c r="H54" s="36">
        <v>2</v>
      </c>
      <c r="I54" s="36">
        <v>2</v>
      </c>
      <c r="J54" s="36">
        <v>3</v>
      </c>
      <c r="K54" s="36">
        <v>0</v>
      </c>
      <c r="L54" s="36">
        <v>1</v>
      </c>
      <c r="M54" s="36">
        <v>0</v>
      </c>
      <c r="N54" s="36">
        <v>0.5</v>
      </c>
      <c r="O54" s="36">
        <v>1</v>
      </c>
      <c r="P54" s="21">
        <f>SUM(D54:O54)</f>
        <v>14.5</v>
      </c>
      <c r="Q54" s="31"/>
      <c r="R54" s="55">
        <f>P54*100/$P$8</f>
        <v>31.182795698924732</v>
      </c>
    </row>
    <row r="55" spans="1:18" x14ac:dyDescent="0.25">
      <c r="A55" s="29">
        <v>47</v>
      </c>
      <c r="B55" s="38" t="s">
        <v>135</v>
      </c>
      <c r="C55" s="30" t="s">
        <v>130</v>
      </c>
      <c r="D55" s="36">
        <v>5</v>
      </c>
      <c r="E55" s="36">
        <v>0</v>
      </c>
      <c r="F55" s="36">
        <v>0.5</v>
      </c>
      <c r="G55" s="36">
        <v>1</v>
      </c>
      <c r="H55" s="36">
        <v>1.6</v>
      </c>
      <c r="I55" s="36">
        <v>2</v>
      </c>
      <c r="J55" s="36">
        <v>0</v>
      </c>
      <c r="K55" s="36">
        <v>0</v>
      </c>
      <c r="L55" s="36">
        <v>3</v>
      </c>
      <c r="M55" s="36">
        <v>0.5</v>
      </c>
      <c r="N55" s="36">
        <v>0.5</v>
      </c>
      <c r="O55" s="36">
        <v>0</v>
      </c>
      <c r="P55" s="21">
        <f>SUM(D55:O55)</f>
        <v>14.1</v>
      </c>
      <c r="Q55" s="31"/>
      <c r="R55" s="55">
        <f>P55*100/$P$8</f>
        <v>30.322580645161292</v>
      </c>
    </row>
    <row r="56" spans="1:18" x14ac:dyDescent="0.25">
      <c r="A56" s="29">
        <v>48</v>
      </c>
      <c r="B56" s="37" t="s">
        <v>566</v>
      </c>
      <c r="C56" s="30" t="s">
        <v>562</v>
      </c>
      <c r="D56" s="36">
        <v>6</v>
      </c>
      <c r="E56" s="36">
        <v>0</v>
      </c>
      <c r="F56" s="36">
        <v>0.75</v>
      </c>
      <c r="G56" s="36">
        <v>0</v>
      </c>
      <c r="H56" s="36">
        <v>0</v>
      </c>
      <c r="I56" s="36">
        <v>1</v>
      </c>
      <c r="J56" s="36">
        <v>3</v>
      </c>
      <c r="K56" s="36">
        <v>0</v>
      </c>
      <c r="L56" s="36">
        <v>2</v>
      </c>
      <c r="M56" s="36">
        <v>0</v>
      </c>
      <c r="N56" s="36">
        <v>0</v>
      </c>
      <c r="O56" s="36">
        <v>1</v>
      </c>
      <c r="P56" s="21">
        <f>SUM(D56:O56)</f>
        <v>13.75</v>
      </c>
      <c r="Q56" s="31"/>
      <c r="R56" s="55">
        <f>P56*100/$P$8</f>
        <v>29.56989247311828</v>
      </c>
    </row>
    <row r="57" spans="1:18" x14ac:dyDescent="0.25">
      <c r="A57" s="29">
        <v>49</v>
      </c>
      <c r="B57" s="37" t="s">
        <v>94</v>
      </c>
      <c r="C57" s="30" t="s">
        <v>828</v>
      </c>
      <c r="D57" s="36">
        <v>4</v>
      </c>
      <c r="E57" s="36">
        <v>3</v>
      </c>
      <c r="F57" s="36">
        <v>0</v>
      </c>
      <c r="G57" s="36">
        <v>1</v>
      </c>
      <c r="H57" s="36">
        <v>2</v>
      </c>
      <c r="I57" s="36">
        <v>0</v>
      </c>
      <c r="J57" s="36">
        <v>0</v>
      </c>
      <c r="K57" s="36">
        <v>0</v>
      </c>
      <c r="L57" s="36">
        <v>1</v>
      </c>
      <c r="M57" s="36">
        <v>0</v>
      </c>
      <c r="N57" s="36">
        <v>1</v>
      </c>
      <c r="O57" s="36">
        <v>1</v>
      </c>
      <c r="P57" s="21">
        <f>SUM(D57:O57)</f>
        <v>13</v>
      </c>
      <c r="Q57" s="31"/>
      <c r="R57" s="55">
        <f>P57*100/$P$8</f>
        <v>27.956989247311828</v>
      </c>
    </row>
    <row r="58" spans="1:18" x14ac:dyDescent="0.25">
      <c r="A58" s="29">
        <v>50</v>
      </c>
      <c r="B58" s="38" t="s">
        <v>98</v>
      </c>
      <c r="C58" s="30" t="s">
        <v>828</v>
      </c>
      <c r="D58" s="36">
        <v>4</v>
      </c>
      <c r="E58" s="36">
        <v>0</v>
      </c>
      <c r="F58" s="36">
        <v>1</v>
      </c>
      <c r="G58" s="36">
        <v>1</v>
      </c>
      <c r="H58" s="36">
        <v>1</v>
      </c>
      <c r="I58" s="36">
        <v>1</v>
      </c>
      <c r="J58" s="36">
        <v>0</v>
      </c>
      <c r="K58" s="36">
        <v>0</v>
      </c>
      <c r="L58" s="36">
        <v>1</v>
      </c>
      <c r="M58" s="36">
        <v>2</v>
      </c>
      <c r="N58" s="36">
        <v>1</v>
      </c>
      <c r="O58" s="36">
        <v>0</v>
      </c>
      <c r="P58" s="21">
        <f>SUM(D58:O58)</f>
        <v>12</v>
      </c>
      <c r="Q58" s="50"/>
      <c r="R58" s="55">
        <f>P58*100/$P$8</f>
        <v>25.806451612903224</v>
      </c>
    </row>
    <row r="59" spans="1:18" x14ac:dyDescent="0.25">
      <c r="A59" s="29">
        <v>51</v>
      </c>
      <c r="B59" s="37" t="s">
        <v>134</v>
      </c>
      <c r="C59" s="30" t="s">
        <v>130</v>
      </c>
      <c r="D59" s="36">
        <v>4</v>
      </c>
      <c r="E59" s="36">
        <v>0</v>
      </c>
      <c r="F59" s="36">
        <v>1</v>
      </c>
      <c r="G59" s="36">
        <v>2</v>
      </c>
      <c r="H59" s="36">
        <v>1.6</v>
      </c>
      <c r="I59" s="36">
        <v>1</v>
      </c>
      <c r="J59" s="36">
        <v>0</v>
      </c>
      <c r="K59" s="36">
        <v>0</v>
      </c>
      <c r="L59" s="36">
        <v>0</v>
      </c>
      <c r="M59" s="36">
        <v>1</v>
      </c>
      <c r="N59" s="36">
        <v>0</v>
      </c>
      <c r="O59" s="36">
        <v>0</v>
      </c>
      <c r="P59" s="21">
        <f>SUM(D59:O59)</f>
        <v>10.6</v>
      </c>
      <c r="Q59" s="31"/>
      <c r="R59" s="55">
        <f>P59*100/$P$8</f>
        <v>22.795698924731184</v>
      </c>
    </row>
    <row r="60" spans="1:18" x14ac:dyDescent="0.25">
      <c r="A60" s="29">
        <v>52</v>
      </c>
      <c r="B60" s="37" t="s">
        <v>96</v>
      </c>
      <c r="C60" s="30" t="s">
        <v>828</v>
      </c>
      <c r="D60" s="36">
        <v>4</v>
      </c>
      <c r="E60" s="36">
        <v>0</v>
      </c>
      <c r="F60" s="36">
        <v>1</v>
      </c>
      <c r="G60" s="36">
        <v>2</v>
      </c>
      <c r="H60" s="36">
        <v>1</v>
      </c>
      <c r="I60" s="36">
        <v>2</v>
      </c>
      <c r="J60" s="36">
        <v>0</v>
      </c>
      <c r="K60" s="36">
        <v>0</v>
      </c>
      <c r="L60" s="36">
        <v>0</v>
      </c>
      <c r="M60" s="36">
        <v>0.5</v>
      </c>
      <c r="N60" s="36">
        <v>0</v>
      </c>
      <c r="O60" s="36">
        <v>0</v>
      </c>
      <c r="P60" s="21">
        <f>SUM(D60:O60)</f>
        <v>10.5</v>
      </c>
      <c r="Q60" s="50"/>
      <c r="R60" s="55">
        <f>P60*100/$P$8</f>
        <v>22.580645161290324</v>
      </c>
    </row>
    <row r="61" spans="1:18" x14ac:dyDescent="0.25">
      <c r="A61" s="29">
        <v>53</v>
      </c>
      <c r="B61" s="37" t="s">
        <v>607</v>
      </c>
      <c r="C61" s="30" t="s">
        <v>602</v>
      </c>
      <c r="D61" s="36">
        <v>3</v>
      </c>
      <c r="E61" s="36">
        <v>0</v>
      </c>
      <c r="F61" s="36">
        <v>0.5</v>
      </c>
      <c r="G61" s="36">
        <v>1</v>
      </c>
      <c r="H61" s="36">
        <v>2</v>
      </c>
      <c r="I61" s="36">
        <v>0</v>
      </c>
      <c r="J61" s="36">
        <v>0</v>
      </c>
      <c r="K61" s="36">
        <v>0</v>
      </c>
      <c r="L61" s="36">
        <v>1</v>
      </c>
      <c r="M61" s="36">
        <v>1</v>
      </c>
      <c r="N61" s="36">
        <v>1</v>
      </c>
      <c r="O61" s="36">
        <v>1</v>
      </c>
      <c r="P61" s="21">
        <f>SUM(D61:O61)</f>
        <v>10.5</v>
      </c>
      <c r="Q61" s="31"/>
      <c r="R61" s="55">
        <f>P61*100/$P$8</f>
        <v>22.580645161290324</v>
      </c>
    </row>
  </sheetData>
  <sortState ref="B9:R61">
    <sortCondition descending="1" ref="P9:P61"/>
    <sortCondition ref="B9:B61"/>
  </sortState>
  <mergeCells count="13">
    <mergeCell ref="P6:P7"/>
    <mergeCell ref="Q6:Q8"/>
    <mergeCell ref="R6:R8"/>
    <mergeCell ref="A2:Q2"/>
    <mergeCell ref="A3:Q3"/>
    <mergeCell ref="A4:Q4"/>
    <mergeCell ref="A6:A8"/>
    <mergeCell ref="B6:B8"/>
    <mergeCell ref="C6:C8"/>
    <mergeCell ref="D6:D7"/>
    <mergeCell ref="E6:H6"/>
    <mergeCell ref="I6:K6"/>
    <mergeCell ref="L6:O6"/>
  </mergeCells>
  <conditionalFormatting sqref="D9:D61">
    <cfRule type="cellIs" dxfId="21" priority="12" operator="greaterThan">
      <formula>$D$8</formula>
    </cfRule>
  </conditionalFormatting>
  <conditionalFormatting sqref="E9:E61">
    <cfRule type="cellIs" dxfId="20" priority="11" operator="greaterThan">
      <formula>$E$8</formula>
    </cfRule>
  </conditionalFormatting>
  <conditionalFormatting sqref="F9:F61">
    <cfRule type="cellIs" dxfId="19" priority="10" operator="greaterThan">
      <formula>$F$8</formula>
    </cfRule>
  </conditionalFormatting>
  <conditionalFormatting sqref="G9:G61">
    <cfRule type="cellIs" dxfId="18" priority="9" operator="greaterThan">
      <formula>$G$8</formula>
    </cfRule>
  </conditionalFormatting>
  <conditionalFormatting sqref="H9:H61">
    <cfRule type="cellIs" dxfId="17" priority="8" operator="greaterThan">
      <formula>$H$8</formula>
    </cfRule>
  </conditionalFormatting>
  <conditionalFormatting sqref="I9:I61">
    <cfRule type="cellIs" dxfId="16" priority="7" operator="greaterThan">
      <formula>$I$8</formula>
    </cfRule>
  </conditionalFormatting>
  <conditionalFormatting sqref="J9:J61">
    <cfRule type="cellIs" dxfId="15" priority="6" operator="greaterThan">
      <formula>$J$8</formula>
    </cfRule>
  </conditionalFormatting>
  <conditionalFormatting sqref="K9:K61">
    <cfRule type="cellIs" dxfId="14" priority="5" operator="greaterThan">
      <formula>$K$8</formula>
    </cfRule>
  </conditionalFormatting>
  <conditionalFormatting sqref="L9:L61">
    <cfRule type="cellIs" dxfId="13" priority="4" operator="greaterThan">
      <formula>$L$8</formula>
    </cfRule>
  </conditionalFormatting>
  <conditionalFormatting sqref="M9:M61">
    <cfRule type="cellIs" dxfId="12" priority="3" operator="greaterThan">
      <formula>$M$8</formula>
    </cfRule>
  </conditionalFormatting>
  <conditionalFormatting sqref="N9:N61">
    <cfRule type="cellIs" dxfId="11" priority="2" operator="greaterThan">
      <formula>$N$8</formula>
    </cfRule>
  </conditionalFormatting>
  <conditionalFormatting sqref="O9:O61">
    <cfRule type="cellIs" dxfId="10" priority="1" operator="greaterThan">
      <formula>$O$8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topLeftCell="A13" workbookViewId="0">
      <selection activeCell="O16" sqref="O16"/>
    </sheetView>
  </sheetViews>
  <sheetFormatPr defaultRowHeight="15" x14ac:dyDescent="0.25"/>
  <cols>
    <col min="1" max="1" width="4" customWidth="1"/>
    <col min="2" max="2" width="21.5703125" bestFit="1" customWidth="1"/>
    <col min="3" max="3" width="39.42578125" bestFit="1" customWidth="1"/>
    <col min="4" max="13" width="4" customWidth="1"/>
    <col min="14" max="14" width="7.7109375" style="3" customWidth="1"/>
    <col min="15" max="15" width="12" style="3" bestFit="1" customWidth="1"/>
    <col min="16" max="16" width="13.140625" customWidth="1"/>
  </cols>
  <sheetData>
    <row r="2" spans="1:16" x14ac:dyDescent="0.25">
      <c r="A2" s="119" t="s">
        <v>894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6" x14ac:dyDescent="0.25">
      <c r="A3" s="120" t="s">
        <v>893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6" x14ac:dyDescent="0.25">
      <c r="A4" s="122" t="s">
        <v>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6" spans="1:16" ht="15" customHeight="1" x14ac:dyDescent="0.25">
      <c r="A6" s="135" t="s">
        <v>1</v>
      </c>
      <c r="B6" s="129" t="s">
        <v>2</v>
      </c>
      <c r="C6" s="129" t="s">
        <v>6</v>
      </c>
      <c r="D6" s="129">
        <v>1</v>
      </c>
      <c r="E6" s="139">
        <v>2</v>
      </c>
      <c r="F6" s="140"/>
      <c r="G6" s="141"/>
      <c r="H6" s="139">
        <v>3</v>
      </c>
      <c r="I6" s="140"/>
      <c r="J6" s="139">
        <v>4</v>
      </c>
      <c r="K6" s="140"/>
      <c r="L6" s="140"/>
      <c r="M6" s="140"/>
      <c r="N6" s="131" t="s">
        <v>0</v>
      </c>
      <c r="O6" s="131" t="s">
        <v>829</v>
      </c>
      <c r="P6" s="134" t="s">
        <v>7</v>
      </c>
    </row>
    <row r="7" spans="1:16" x14ac:dyDescent="0.25">
      <c r="A7" s="136"/>
      <c r="B7" s="138"/>
      <c r="C7" s="138"/>
      <c r="D7" s="130"/>
      <c r="E7" s="2">
        <v>1</v>
      </c>
      <c r="F7" s="2">
        <v>2</v>
      </c>
      <c r="G7" s="2">
        <v>3</v>
      </c>
      <c r="H7" s="2">
        <v>1</v>
      </c>
      <c r="I7" s="2">
        <v>2</v>
      </c>
      <c r="J7" s="2">
        <v>1</v>
      </c>
      <c r="K7" s="2">
        <v>2</v>
      </c>
      <c r="L7" s="2">
        <v>3</v>
      </c>
      <c r="M7" s="2">
        <v>4</v>
      </c>
      <c r="N7" s="132"/>
      <c r="O7" s="133"/>
      <c r="P7" s="134"/>
    </row>
    <row r="8" spans="1:16" x14ac:dyDescent="0.25">
      <c r="A8" s="137"/>
      <c r="B8" s="130"/>
      <c r="C8" s="130"/>
      <c r="D8" s="11">
        <v>10</v>
      </c>
      <c r="E8" s="7">
        <v>5</v>
      </c>
      <c r="F8" s="7">
        <v>6</v>
      </c>
      <c r="G8" s="7">
        <v>6</v>
      </c>
      <c r="H8" s="7">
        <v>2</v>
      </c>
      <c r="I8" s="7">
        <v>3</v>
      </c>
      <c r="J8" s="7">
        <v>1.5</v>
      </c>
      <c r="K8" s="7">
        <v>1</v>
      </c>
      <c r="L8" s="7">
        <v>7</v>
      </c>
      <c r="M8" s="7">
        <v>8</v>
      </c>
      <c r="N8" s="8">
        <f t="shared" ref="N8" si="0">SUM(D8:M8)</f>
        <v>49.5</v>
      </c>
      <c r="O8" s="132"/>
      <c r="P8" s="134"/>
    </row>
    <row r="9" spans="1:16" x14ac:dyDescent="0.25">
      <c r="A9" s="1">
        <v>1</v>
      </c>
      <c r="B9" s="38" t="s">
        <v>685</v>
      </c>
      <c r="C9" s="30" t="s">
        <v>683</v>
      </c>
      <c r="D9" s="36">
        <v>9</v>
      </c>
      <c r="E9" s="36">
        <v>0</v>
      </c>
      <c r="F9" s="36">
        <v>6</v>
      </c>
      <c r="G9" s="36">
        <v>6</v>
      </c>
      <c r="H9" s="36">
        <v>2</v>
      </c>
      <c r="I9" s="36">
        <v>0</v>
      </c>
      <c r="J9" s="36">
        <v>1.5</v>
      </c>
      <c r="K9" s="36">
        <v>0.5</v>
      </c>
      <c r="L9" s="36">
        <f>12/2</f>
        <v>6</v>
      </c>
      <c r="M9" s="36">
        <v>6</v>
      </c>
      <c r="N9" s="2">
        <f>SUM(D9:M9)</f>
        <v>37</v>
      </c>
      <c r="O9" s="2" t="s">
        <v>970</v>
      </c>
      <c r="P9" s="59">
        <f>N9*100/$N$8</f>
        <v>74.747474747474755</v>
      </c>
    </row>
    <row r="10" spans="1:16" s="3" customFormat="1" x14ac:dyDescent="0.25">
      <c r="A10" s="1">
        <v>2</v>
      </c>
      <c r="B10" s="37" t="s">
        <v>684</v>
      </c>
      <c r="C10" s="30" t="s">
        <v>683</v>
      </c>
      <c r="D10" s="36">
        <v>9</v>
      </c>
      <c r="E10" s="36">
        <v>0</v>
      </c>
      <c r="F10" s="36">
        <v>6</v>
      </c>
      <c r="G10" s="36">
        <v>4</v>
      </c>
      <c r="H10" s="36">
        <v>2</v>
      </c>
      <c r="I10" s="36">
        <v>0</v>
      </c>
      <c r="J10" s="36">
        <v>1.5</v>
      </c>
      <c r="K10" s="36">
        <v>0.5</v>
      </c>
      <c r="L10" s="36">
        <f>11/2</f>
        <v>5.5</v>
      </c>
      <c r="M10" s="36">
        <v>6</v>
      </c>
      <c r="N10" s="54">
        <f>SUM(D10:M10)</f>
        <v>34.5</v>
      </c>
      <c r="O10" s="99" t="s">
        <v>971</v>
      </c>
      <c r="P10" s="59">
        <f>N10*100/$N$8</f>
        <v>69.696969696969703</v>
      </c>
    </row>
    <row r="11" spans="1:16" x14ac:dyDescent="0.25">
      <c r="A11" s="1">
        <v>3</v>
      </c>
      <c r="B11" s="37" t="s">
        <v>681</v>
      </c>
      <c r="C11" s="30" t="s">
        <v>568</v>
      </c>
      <c r="D11" s="36">
        <v>8</v>
      </c>
      <c r="E11" s="36">
        <v>5</v>
      </c>
      <c r="F11" s="36">
        <v>2</v>
      </c>
      <c r="G11" s="36">
        <v>4</v>
      </c>
      <c r="H11" s="36">
        <v>1</v>
      </c>
      <c r="I11" s="36">
        <v>3</v>
      </c>
      <c r="J11" s="36">
        <v>1.5</v>
      </c>
      <c r="K11" s="36">
        <v>1</v>
      </c>
      <c r="L11" s="36">
        <f>12/2</f>
        <v>6</v>
      </c>
      <c r="M11" s="36">
        <v>3</v>
      </c>
      <c r="N11" s="54">
        <f>SUM(D11:M11)</f>
        <v>34.5</v>
      </c>
      <c r="O11" s="99" t="s">
        <v>971</v>
      </c>
      <c r="P11" s="59">
        <f>N11*100/$N$8</f>
        <v>69.696969696969703</v>
      </c>
    </row>
    <row r="12" spans="1:16" x14ac:dyDescent="0.25">
      <c r="A12" s="1">
        <v>4</v>
      </c>
      <c r="B12" s="37" t="s">
        <v>686</v>
      </c>
      <c r="C12" s="30" t="s">
        <v>683</v>
      </c>
      <c r="D12" s="36">
        <v>9</v>
      </c>
      <c r="E12" s="36">
        <v>0</v>
      </c>
      <c r="F12" s="36">
        <v>5.5</v>
      </c>
      <c r="G12" s="36">
        <v>4</v>
      </c>
      <c r="H12" s="36">
        <v>2</v>
      </c>
      <c r="I12" s="36">
        <v>0</v>
      </c>
      <c r="J12" s="36">
        <v>1.5</v>
      </c>
      <c r="K12" s="36">
        <v>0.5</v>
      </c>
      <c r="L12" s="36">
        <f>11/2</f>
        <v>5.5</v>
      </c>
      <c r="M12" s="36">
        <v>6</v>
      </c>
      <c r="N12" s="54">
        <f>SUM(D12:M12)</f>
        <v>34</v>
      </c>
      <c r="O12" s="99" t="s">
        <v>971</v>
      </c>
      <c r="P12" s="59">
        <f>N12*100/$N$8</f>
        <v>68.686868686868692</v>
      </c>
    </row>
    <row r="13" spans="1:16" x14ac:dyDescent="0.25">
      <c r="A13" s="1">
        <v>5</v>
      </c>
      <c r="B13" s="38" t="s">
        <v>682</v>
      </c>
      <c r="C13" s="30" t="s">
        <v>683</v>
      </c>
      <c r="D13" s="36">
        <v>9</v>
      </c>
      <c r="E13" s="36">
        <v>0</v>
      </c>
      <c r="F13" s="36">
        <v>6</v>
      </c>
      <c r="G13" s="36">
        <v>4</v>
      </c>
      <c r="H13" s="36">
        <v>2</v>
      </c>
      <c r="I13" s="36">
        <v>0</v>
      </c>
      <c r="J13" s="36">
        <v>1.5</v>
      </c>
      <c r="K13" s="36">
        <v>0.5</v>
      </c>
      <c r="L13" s="36">
        <f>9/2</f>
        <v>4.5</v>
      </c>
      <c r="M13" s="36">
        <v>6</v>
      </c>
      <c r="N13" s="54">
        <f>SUM(D13:M13)</f>
        <v>33.5</v>
      </c>
      <c r="O13" s="99" t="s">
        <v>971</v>
      </c>
      <c r="P13" s="59">
        <f>N13*100/$N$8</f>
        <v>67.676767676767682</v>
      </c>
    </row>
    <row r="14" spans="1:16" x14ac:dyDescent="0.25">
      <c r="A14" s="1">
        <v>6</v>
      </c>
      <c r="B14" s="38" t="s">
        <v>680</v>
      </c>
      <c r="C14" s="30" t="s">
        <v>568</v>
      </c>
      <c r="D14" s="36">
        <v>8</v>
      </c>
      <c r="E14" s="36">
        <v>5</v>
      </c>
      <c r="F14" s="36">
        <v>2</v>
      </c>
      <c r="G14" s="36">
        <v>0</v>
      </c>
      <c r="H14" s="36">
        <v>1</v>
      </c>
      <c r="I14" s="36">
        <v>3</v>
      </c>
      <c r="J14" s="36">
        <v>1.5</v>
      </c>
      <c r="K14" s="36">
        <v>0</v>
      </c>
      <c r="L14" s="36">
        <f>13/2</f>
        <v>6.5</v>
      </c>
      <c r="M14" s="36">
        <v>5</v>
      </c>
      <c r="N14" s="54">
        <f>SUM(D14:M14)</f>
        <v>32</v>
      </c>
      <c r="O14" s="99" t="s">
        <v>971</v>
      </c>
      <c r="P14" s="59">
        <f>N14*100/$N$8</f>
        <v>64.646464646464651</v>
      </c>
    </row>
    <row r="15" spans="1:16" x14ac:dyDescent="0.25">
      <c r="A15" s="1">
        <v>7</v>
      </c>
      <c r="B15" s="37" t="s">
        <v>605</v>
      </c>
      <c r="C15" s="30" t="s">
        <v>602</v>
      </c>
      <c r="D15" s="36">
        <v>8</v>
      </c>
      <c r="E15" s="36">
        <v>0</v>
      </c>
      <c r="F15" s="36">
        <v>4</v>
      </c>
      <c r="G15" s="36">
        <v>4</v>
      </c>
      <c r="H15" s="36">
        <v>1</v>
      </c>
      <c r="I15" s="36">
        <v>3</v>
      </c>
      <c r="J15" s="36">
        <v>1.5</v>
      </c>
      <c r="K15" s="36">
        <v>1</v>
      </c>
      <c r="L15" s="36">
        <v>3.5</v>
      </c>
      <c r="M15" s="36">
        <v>6</v>
      </c>
      <c r="N15" s="54">
        <f>SUM(D15:M15)</f>
        <v>32</v>
      </c>
      <c r="O15" s="99" t="s">
        <v>971</v>
      </c>
      <c r="P15" s="59">
        <f>N15*100/$N$8</f>
        <v>64.646464646464651</v>
      </c>
    </row>
    <row r="16" spans="1:16" x14ac:dyDescent="0.25">
      <c r="A16" s="1">
        <v>8</v>
      </c>
      <c r="B16" s="37" t="s">
        <v>510</v>
      </c>
      <c r="C16" s="30" t="s">
        <v>794</v>
      </c>
      <c r="D16" s="36">
        <v>6</v>
      </c>
      <c r="E16" s="36">
        <v>0</v>
      </c>
      <c r="F16" s="36">
        <v>5.5</v>
      </c>
      <c r="G16" s="36">
        <v>6</v>
      </c>
      <c r="H16" s="36">
        <v>2</v>
      </c>
      <c r="I16" s="36">
        <v>0</v>
      </c>
      <c r="J16" s="36">
        <v>0</v>
      </c>
      <c r="K16" s="36">
        <v>0</v>
      </c>
      <c r="L16" s="36">
        <v>4</v>
      </c>
      <c r="M16" s="36">
        <v>0</v>
      </c>
      <c r="N16" s="54">
        <f>SUM(D16:M16)</f>
        <v>23.5</v>
      </c>
      <c r="O16" s="99"/>
      <c r="P16" s="59">
        <f>N16*100/$N$8</f>
        <v>47.474747474747474</v>
      </c>
    </row>
    <row r="17" spans="1:16" x14ac:dyDescent="0.25">
      <c r="A17" s="1">
        <v>9</v>
      </c>
      <c r="B17" s="37" t="s">
        <v>91</v>
      </c>
      <c r="C17" s="30" t="s">
        <v>828</v>
      </c>
      <c r="D17" s="36">
        <v>9</v>
      </c>
      <c r="E17" s="36">
        <v>0</v>
      </c>
      <c r="F17" s="36">
        <v>4</v>
      </c>
      <c r="G17" s="36">
        <v>0</v>
      </c>
      <c r="H17" s="36">
        <v>2</v>
      </c>
      <c r="I17" s="36">
        <v>0</v>
      </c>
      <c r="J17" s="36">
        <v>1.5</v>
      </c>
      <c r="K17" s="36">
        <v>1</v>
      </c>
      <c r="L17" s="36">
        <v>1.5</v>
      </c>
      <c r="M17" s="36">
        <v>4</v>
      </c>
      <c r="N17" s="54">
        <f>SUM(D17:M17)</f>
        <v>23</v>
      </c>
      <c r="O17" s="99"/>
      <c r="P17" s="59">
        <f>N17*100/$N$8</f>
        <v>46.464646464646464</v>
      </c>
    </row>
    <row r="18" spans="1:16" x14ac:dyDescent="0.25">
      <c r="A18" s="1">
        <v>10</v>
      </c>
      <c r="B18" s="37" t="s">
        <v>526</v>
      </c>
      <c r="C18" s="30" t="s">
        <v>522</v>
      </c>
      <c r="D18" s="36">
        <v>7</v>
      </c>
      <c r="E18" s="36">
        <v>0</v>
      </c>
      <c r="F18" s="36">
        <v>3</v>
      </c>
      <c r="G18" s="36">
        <v>2</v>
      </c>
      <c r="H18" s="36">
        <v>0</v>
      </c>
      <c r="I18" s="36">
        <v>2</v>
      </c>
      <c r="J18" s="36">
        <v>1.5</v>
      </c>
      <c r="K18" s="36">
        <v>0.5</v>
      </c>
      <c r="L18" s="36">
        <v>4</v>
      </c>
      <c r="M18" s="36">
        <v>3</v>
      </c>
      <c r="N18" s="54">
        <f>SUM(D18:M18)</f>
        <v>23</v>
      </c>
      <c r="O18" s="2"/>
      <c r="P18" s="59">
        <f>N18*100/$N$8</f>
        <v>46.464646464646464</v>
      </c>
    </row>
    <row r="19" spans="1:16" x14ac:dyDescent="0.25">
      <c r="A19" s="29">
        <v>11</v>
      </c>
      <c r="B19" s="38" t="s">
        <v>509</v>
      </c>
      <c r="C19" s="30" t="s">
        <v>794</v>
      </c>
      <c r="D19" s="36">
        <v>5</v>
      </c>
      <c r="E19" s="36">
        <v>0</v>
      </c>
      <c r="F19" s="36">
        <v>3.5</v>
      </c>
      <c r="G19" s="36">
        <v>0</v>
      </c>
      <c r="H19" s="36">
        <v>2</v>
      </c>
      <c r="I19" s="36">
        <v>1</v>
      </c>
      <c r="J19" s="36">
        <v>1.5</v>
      </c>
      <c r="K19" s="36">
        <v>1</v>
      </c>
      <c r="L19" s="36">
        <f>13/2</f>
        <v>6.5</v>
      </c>
      <c r="M19" s="36">
        <v>2</v>
      </c>
      <c r="N19" s="54">
        <f>SUM(D19:M19)</f>
        <v>22.5</v>
      </c>
      <c r="O19" s="31"/>
      <c r="P19" s="59">
        <f>N19*100/$N$8</f>
        <v>45.454545454545453</v>
      </c>
    </row>
    <row r="20" spans="1:16" x14ac:dyDescent="0.25">
      <c r="A20" s="29">
        <v>12</v>
      </c>
      <c r="B20" s="38" t="s">
        <v>512</v>
      </c>
      <c r="C20" s="30" t="s">
        <v>794</v>
      </c>
      <c r="D20" s="36">
        <v>6</v>
      </c>
      <c r="E20" s="36">
        <v>0</v>
      </c>
      <c r="F20" s="36">
        <v>3.5</v>
      </c>
      <c r="G20" s="36">
        <v>2</v>
      </c>
      <c r="H20" s="36">
        <v>1</v>
      </c>
      <c r="I20" s="36">
        <v>3</v>
      </c>
      <c r="J20" s="36">
        <v>1.5</v>
      </c>
      <c r="K20" s="36">
        <v>1</v>
      </c>
      <c r="L20" s="36">
        <v>1.5</v>
      </c>
      <c r="M20" s="36">
        <v>1</v>
      </c>
      <c r="N20" s="54">
        <f>SUM(D20:M20)</f>
        <v>20.5</v>
      </c>
      <c r="O20" s="31"/>
      <c r="P20" s="59">
        <f>N20*100/$N$8</f>
        <v>41.414141414141412</v>
      </c>
    </row>
    <row r="21" spans="1:16" x14ac:dyDescent="0.25">
      <c r="A21" s="29">
        <v>13</v>
      </c>
      <c r="B21" s="37" t="s">
        <v>511</v>
      </c>
      <c r="C21" s="30" t="s">
        <v>794</v>
      </c>
      <c r="D21" s="36">
        <v>4</v>
      </c>
      <c r="E21" s="36">
        <v>0</v>
      </c>
      <c r="F21" s="36">
        <v>1.5</v>
      </c>
      <c r="G21" s="36">
        <v>2</v>
      </c>
      <c r="H21" s="36">
        <v>2</v>
      </c>
      <c r="I21" s="36">
        <v>0</v>
      </c>
      <c r="J21" s="36">
        <v>0</v>
      </c>
      <c r="K21" s="36">
        <v>0.5</v>
      </c>
      <c r="L21" s="36">
        <v>1.5</v>
      </c>
      <c r="M21" s="36">
        <v>8</v>
      </c>
      <c r="N21" s="54">
        <f>SUM(D21:M21)</f>
        <v>19.5</v>
      </c>
      <c r="O21" s="31"/>
      <c r="P21" s="59">
        <f>N21*100/$N$8</f>
        <v>39.393939393939391</v>
      </c>
    </row>
    <row r="22" spans="1:16" x14ac:dyDescent="0.25">
      <c r="A22" s="29">
        <v>14</v>
      </c>
      <c r="B22" s="37" t="s">
        <v>603</v>
      </c>
      <c r="C22" s="30" t="s">
        <v>602</v>
      </c>
      <c r="D22" s="36">
        <v>5</v>
      </c>
      <c r="E22" s="36">
        <v>0</v>
      </c>
      <c r="F22" s="36">
        <v>2</v>
      </c>
      <c r="G22" s="36">
        <v>2</v>
      </c>
      <c r="H22" s="36">
        <v>0</v>
      </c>
      <c r="I22" s="36">
        <v>1</v>
      </c>
      <c r="J22" s="36">
        <v>1.5</v>
      </c>
      <c r="K22" s="36">
        <v>1</v>
      </c>
      <c r="L22" s="36">
        <v>1.5</v>
      </c>
      <c r="M22" s="36">
        <v>5</v>
      </c>
      <c r="N22" s="54">
        <f>SUM(D22:M22)</f>
        <v>19</v>
      </c>
      <c r="O22" s="31"/>
      <c r="P22" s="59">
        <f>N22*100/$N$8</f>
        <v>38.383838383838381</v>
      </c>
    </row>
    <row r="23" spans="1:16" x14ac:dyDescent="0.25">
      <c r="A23" s="29">
        <v>15</v>
      </c>
      <c r="B23" s="37" t="s">
        <v>513</v>
      </c>
      <c r="C23" s="30" t="s">
        <v>794</v>
      </c>
      <c r="D23" s="36">
        <v>6</v>
      </c>
      <c r="E23" s="36">
        <v>0</v>
      </c>
      <c r="F23" s="36">
        <v>2.5</v>
      </c>
      <c r="G23" s="36">
        <v>2</v>
      </c>
      <c r="H23" s="36">
        <v>2</v>
      </c>
      <c r="I23" s="36">
        <v>3</v>
      </c>
      <c r="J23" s="36">
        <v>0</v>
      </c>
      <c r="K23" s="36">
        <v>1</v>
      </c>
      <c r="L23" s="36">
        <v>1</v>
      </c>
      <c r="M23" s="36">
        <v>1</v>
      </c>
      <c r="N23" s="54">
        <f>SUM(D23:M23)</f>
        <v>18.5</v>
      </c>
      <c r="O23" s="31"/>
      <c r="P23" s="59">
        <f>N23*100/$N$8</f>
        <v>37.373737373737377</v>
      </c>
    </row>
    <row r="24" spans="1:16" x14ac:dyDescent="0.25">
      <c r="A24" s="29">
        <v>16</v>
      </c>
      <c r="B24" s="38" t="s">
        <v>778</v>
      </c>
      <c r="C24" s="30" t="s">
        <v>779</v>
      </c>
      <c r="D24" s="36">
        <v>6</v>
      </c>
      <c r="E24" s="36">
        <v>0</v>
      </c>
      <c r="F24" s="36">
        <v>6</v>
      </c>
      <c r="G24" s="36">
        <v>0</v>
      </c>
      <c r="H24" s="36">
        <v>2</v>
      </c>
      <c r="I24" s="36">
        <v>0</v>
      </c>
      <c r="J24" s="36">
        <v>0</v>
      </c>
      <c r="K24" s="36">
        <v>1</v>
      </c>
      <c r="L24" s="36">
        <v>1.5</v>
      </c>
      <c r="M24" s="36">
        <v>2</v>
      </c>
      <c r="N24" s="54">
        <f>SUM(D24:M24)</f>
        <v>18.5</v>
      </c>
      <c r="O24" s="31"/>
      <c r="P24" s="59">
        <f>N24*100/$N$8</f>
        <v>37.373737373737377</v>
      </c>
    </row>
    <row r="25" spans="1:16" x14ac:dyDescent="0.25">
      <c r="A25" s="29">
        <v>17</v>
      </c>
      <c r="B25" s="58" t="s">
        <v>780</v>
      </c>
      <c r="C25" s="30" t="s">
        <v>779</v>
      </c>
      <c r="D25" s="107">
        <v>6</v>
      </c>
      <c r="E25" s="107">
        <v>0</v>
      </c>
      <c r="F25" s="107">
        <v>3</v>
      </c>
      <c r="G25" s="107">
        <v>2</v>
      </c>
      <c r="H25" s="107">
        <v>0</v>
      </c>
      <c r="I25" s="107">
        <v>0</v>
      </c>
      <c r="J25" s="107">
        <v>1.5</v>
      </c>
      <c r="K25" s="107">
        <v>1</v>
      </c>
      <c r="L25" s="107">
        <v>1</v>
      </c>
      <c r="M25" s="107">
        <v>4</v>
      </c>
      <c r="N25" s="54">
        <f>SUM(D25:M25)</f>
        <v>18.5</v>
      </c>
      <c r="O25" s="31"/>
      <c r="P25" s="59">
        <f>N25*100/$N$8</f>
        <v>37.373737373737377</v>
      </c>
    </row>
    <row r="26" spans="1:16" x14ac:dyDescent="0.25">
      <c r="A26" s="29">
        <v>18</v>
      </c>
      <c r="B26" s="37" t="s">
        <v>89</v>
      </c>
      <c r="C26" s="30" t="s">
        <v>828</v>
      </c>
      <c r="D26" s="36">
        <v>6</v>
      </c>
      <c r="E26" s="36">
        <v>0</v>
      </c>
      <c r="F26" s="36">
        <v>4</v>
      </c>
      <c r="G26" s="36">
        <v>0</v>
      </c>
      <c r="H26" s="36">
        <v>2</v>
      </c>
      <c r="I26" s="36">
        <v>0</v>
      </c>
      <c r="J26" s="36">
        <v>1</v>
      </c>
      <c r="K26" s="36">
        <v>1</v>
      </c>
      <c r="L26" s="36">
        <v>1.5</v>
      </c>
      <c r="M26" s="36">
        <v>3</v>
      </c>
      <c r="N26" s="54">
        <f>SUM(D26:M26)</f>
        <v>18.5</v>
      </c>
      <c r="O26" s="31"/>
      <c r="P26" s="59">
        <f>N26*100/$N$8</f>
        <v>37.373737373737377</v>
      </c>
    </row>
    <row r="27" spans="1:16" x14ac:dyDescent="0.25">
      <c r="A27" s="29">
        <v>19</v>
      </c>
      <c r="B27" s="38" t="s">
        <v>515</v>
      </c>
      <c r="C27" s="30" t="s">
        <v>794</v>
      </c>
      <c r="D27" s="36">
        <v>6</v>
      </c>
      <c r="E27" s="36">
        <v>0</v>
      </c>
      <c r="F27" s="36">
        <v>4</v>
      </c>
      <c r="G27" s="36">
        <v>2</v>
      </c>
      <c r="H27" s="36">
        <v>0</v>
      </c>
      <c r="I27" s="36">
        <v>0</v>
      </c>
      <c r="J27" s="36">
        <v>0</v>
      </c>
      <c r="K27" s="36">
        <v>0.5</v>
      </c>
      <c r="L27" s="36">
        <v>1.5</v>
      </c>
      <c r="M27" s="36">
        <v>4</v>
      </c>
      <c r="N27" s="54">
        <f>SUM(D27:M27)</f>
        <v>18</v>
      </c>
      <c r="O27" s="31"/>
      <c r="P27" s="59">
        <f>N27*100/$N$8</f>
        <v>36.363636363636367</v>
      </c>
    </row>
    <row r="28" spans="1:16" x14ac:dyDescent="0.25">
      <c r="A28" s="29">
        <v>20</v>
      </c>
      <c r="B28" s="37" t="s">
        <v>514</v>
      </c>
      <c r="C28" s="30" t="s">
        <v>794</v>
      </c>
      <c r="D28" s="36">
        <v>6</v>
      </c>
      <c r="E28" s="36">
        <v>0</v>
      </c>
      <c r="F28" s="36">
        <v>1.5</v>
      </c>
      <c r="G28" s="36">
        <v>2</v>
      </c>
      <c r="H28" s="36">
        <v>0</v>
      </c>
      <c r="I28" s="36">
        <v>3</v>
      </c>
      <c r="J28" s="36">
        <v>0</v>
      </c>
      <c r="K28" s="36">
        <v>1</v>
      </c>
      <c r="L28" s="36">
        <v>2</v>
      </c>
      <c r="M28" s="36">
        <v>2</v>
      </c>
      <c r="N28" s="54">
        <f>SUM(D28:M28)</f>
        <v>17.5</v>
      </c>
      <c r="O28" s="31"/>
      <c r="P28" s="59">
        <f>N28*100/$N$8</f>
        <v>35.353535353535356</v>
      </c>
    </row>
    <row r="29" spans="1:16" x14ac:dyDescent="0.25">
      <c r="A29" s="29">
        <v>21</v>
      </c>
      <c r="B29" s="37" t="s">
        <v>92</v>
      </c>
      <c r="C29" s="30" t="s">
        <v>828</v>
      </c>
      <c r="D29" s="36">
        <v>7</v>
      </c>
      <c r="E29" s="36">
        <v>0</v>
      </c>
      <c r="F29" s="36">
        <v>1.5</v>
      </c>
      <c r="G29" s="36">
        <v>0</v>
      </c>
      <c r="H29" s="36">
        <v>2</v>
      </c>
      <c r="I29" s="36">
        <v>0.5</v>
      </c>
      <c r="J29" s="36">
        <v>1</v>
      </c>
      <c r="K29" s="36">
        <v>1</v>
      </c>
      <c r="L29" s="36">
        <v>1.5</v>
      </c>
      <c r="M29" s="36">
        <v>3</v>
      </c>
      <c r="N29" s="54">
        <f>SUM(D29:M29)</f>
        <v>17.5</v>
      </c>
      <c r="O29" s="31"/>
      <c r="P29" s="59">
        <f>N29*100/$N$8</f>
        <v>35.353535353535356</v>
      </c>
    </row>
    <row r="30" spans="1:16" x14ac:dyDescent="0.25">
      <c r="A30" s="29">
        <v>22</v>
      </c>
      <c r="B30" s="37" t="s">
        <v>516</v>
      </c>
      <c r="C30" s="30" t="s">
        <v>794</v>
      </c>
      <c r="D30" s="36">
        <v>6</v>
      </c>
      <c r="E30" s="36">
        <v>0</v>
      </c>
      <c r="F30" s="36">
        <v>2</v>
      </c>
      <c r="G30" s="36">
        <v>2</v>
      </c>
      <c r="H30" s="36">
        <v>0</v>
      </c>
      <c r="I30" s="36">
        <v>1</v>
      </c>
      <c r="J30" s="36">
        <v>0</v>
      </c>
      <c r="K30" s="36">
        <v>1</v>
      </c>
      <c r="L30" s="36">
        <v>1.5</v>
      </c>
      <c r="M30" s="36">
        <v>4</v>
      </c>
      <c r="N30" s="54">
        <f>SUM(D30:M30)</f>
        <v>17.5</v>
      </c>
      <c r="O30" s="31"/>
      <c r="P30" s="59">
        <f>N30*100/$N$8</f>
        <v>35.353535353535356</v>
      </c>
    </row>
    <row r="31" spans="1:16" x14ac:dyDescent="0.25">
      <c r="A31" s="29">
        <v>23</v>
      </c>
      <c r="B31" s="38" t="s">
        <v>781</v>
      </c>
      <c r="C31" s="30" t="s">
        <v>779</v>
      </c>
      <c r="D31" s="36">
        <v>3</v>
      </c>
      <c r="E31" s="36">
        <v>0</v>
      </c>
      <c r="F31" s="36">
        <v>6</v>
      </c>
      <c r="G31" s="36">
        <v>0</v>
      </c>
      <c r="H31" s="36">
        <v>1</v>
      </c>
      <c r="I31" s="36">
        <v>0</v>
      </c>
      <c r="J31" s="36">
        <v>0</v>
      </c>
      <c r="K31" s="36">
        <v>1</v>
      </c>
      <c r="L31" s="36">
        <v>1</v>
      </c>
      <c r="M31" s="36">
        <v>5</v>
      </c>
      <c r="N31" s="54">
        <f>SUM(D31:M31)</f>
        <v>17</v>
      </c>
      <c r="O31" s="31"/>
      <c r="P31" s="59">
        <f>N31*100/$N$8</f>
        <v>34.343434343434346</v>
      </c>
    </row>
    <row r="32" spans="1:16" x14ac:dyDescent="0.25">
      <c r="A32" s="29">
        <v>24</v>
      </c>
      <c r="B32" s="37" t="s">
        <v>517</v>
      </c>
      <c r="C32" s="30" t="s">
        <v>794</v>
      </c>
      <c r="D32" s="41">
        <v>7</v>
      </c>
      <c r="E32" s="41">
        <v>0</v>
      </c>
      <c r="F32" s="41">
        <v>2</v>
      </c>
      <c r="G32" s="41">
        <v>0</v>
      </c>
      <c r="H32" s="41">
        <v>0</v>
      </c>
      <c r="I32" s="41">
        <v>0</v>
      </c>
      <c r="J32" s="41">
        <v>1.5</v>
      </c>
      <c r="K32" s="41">
        <v>0.5</v>
      </c>
      <c r="L32" s="41">
        <v>1</v>
      </c>
      <c r="M32" s="41">
        <v>5</v>
      </c>
      <c r="N32" s="54">
        <f>SUM(D32:M32)</f>
        <v>17</v>
      </c>
      <c r="O32" s="31"/>
      <c r="P32" s="59">
        <f>N32*100/$N$8</f>
        <v>34.343434343434346</v>
      </c>
    </row>
    <row r="33" spans="1:16" x14ac:dyDescent="0.25">
      <c r="A33" s="29">
        <v>25</v>
      </c>
      <c r="B33" s="38" t="s">
        <v>521</v>
      </c>
      <c r="C33" s="30" t="s">
        <v>522</v>
      </c>
      <c r="D33" s="36">
        <v>6</v>
      </c>
      <c r="E33" s="36">
        <v>0</v>
      </c>
      <c r="F33" s="36">
        <v>4</v>
      </c>
      <c r="G33" s="36">
        <v>0</v>
      </c>
      <c r="H33" s="36">
        <v>0</v>
      </c>
      <c r="I33" s="36">
        <v>1</v>
      </c>
      <c r="J33" s="36">
        <v>0</v>
      </c>
      <c r="K33" s="36">
        <v>0.5</v>
      </c>
      <c r="L33" s="36">
        <v>4</v>
      </c>
      <c r="M33" s="36">
        <v>1</v>
      </c>
      <c r="N33" s="54">
        <f>SUM(D33:M33)</f>
        <v>16.5</v>
      </c>
      <c r="O33" s="31"/>
      <c r="P33" s="59">
        <f>N33*100/$N$8</f>
        <v>33.333333333333336</v>
      </c>
    </row>
    <row r="34" spans="1:16" x14ac:dyDescent="0.25">
      <c r="A34" s="29">
        <v>26</v>
      </c>
      <c r="B34" s="38" t="s">
        <v>524</v>
      </c>
      <c r="C34" s="30" t="s">
        <v>522</v>
      </c>
      <c r="D34" s="36">
        <v>5</v>
      </c>
      <c r="E34" s="36">
        <v>0</v>
      </c>
      <c r="F34" s="36">
        <v>5</v>
      </c>
      <c r="G34" s="36">
        <v>0</v>
      </c>
      <c r="H34" s="36">
        <v>0</v>
      </c>
      <c r="I34" s="36">
        <v>0</v>
      </c>
      <c r="J34" s="36">
        <v>0</v>
      </c>
      <c r="K34" s="36">
        <v>1</v>
      </c>
      <c r="L34" s="36">
        <v>4.5</v>
      </c>
      <c r="M34" s="36">
        <v>1</v>
      </c>
      <c r="N34" s="54">
        <f>SUM(D34:M34)</f>
        <v>16.5</v>
      </c>
      <c r="O34" s="31"/>
      <c r="P34" s="59">
        <f>N34*100/$N$8</f>
        <v>33.333333333333336</v>
      </c>
    </row>
    <row r="35" spans="1:16" x14ac:dyDescent="0.25">
      <c r="A35" s="29">
        <v>27</v>
      </c>
      <c r="B35" s="37" t="s">
        <v>86</v>
      </c>
      <c r="C35" s="30" t="s">
        <v>828</v>
      </c>
      <c r="D35" s="36">
        <v>7</v>
      </c>
      <c r="E35" s="36">
        <v>0</v>
      </c>
      <c r="F35" s="36">
        <v>1.5</v>
      </c>
      <c r="G35" s="36">
        <v>0</v>
      </c>
      <c r="H35" s="36">
        <v>1</v>
      </c>
      <c r="I35" s="36">
        <v>0</v>
      </c>
      <c r="J35" s="36">
        <v>1</v>
      </c>
      <c r="K35" s="36">
        <v>1</v>
      </c>
      <c r="L35" s="36">
        <v>1.5</v>
      </c>
      <c r="M35" s="36">
        <v>3</v>
      </c>
      <c r="N35" s="54">
        <f>SUM(D35:M35)</f>
        <v>16</v>
      </c>
      <c r="O35" s="31"/>
      <c r="P35" s="59">
        <f>N35*100/$N$8</f>
        <v>32.323232323232325</v>
      </c>
    </row>
    <row r="36" spans="1:16" x14ac:dyDescent="0.25">
      <c r="A36" s="29">
        <v>28</v>
      </c>
      <c r="B36" s="37" t="s">
        <v>782</v>
      </c>
      <c r="C36" s="30" t="s">
        <v>779</v>
      </c>
      <c r="D36" s="36">
        <v>4</v>
      </c>
      <c r="E36" s="36">
        <v>0</v>
      </c>
      <c r="F36" s="36">
        <v>5</v>
      </c>
      <c r="G36" s="36">
        <v>0</v>
      </c>
      <c r="H36" s="36">
        <v>2</v>
      </c>
      <c r="I36" s="36">
        <v>0</v>
      </c>
      <c r="J36" s="36">
        <v>0</v>
      </c>
      <c r="K36" s="36">
        <v>1</v>
      </c>
      <c r="L36" s="36">
        <v>1.5</v>
      </c>
      <c r="M36" s="36">
        <v>2</v>
      </c>
      <c r="N36" s="54">
        <f>SUM(D36:M36)</f>
        <v>15.5</v>
      </c>
      <c r="O36" s="31"/>
      <c r="P36" s="59">
        <f>N36*100/$N$8</f>
        <v>31.313131313131311</v>
      </c>
    </row>
    <row r="37" spans="1:16" x14ac:dyDescent="0.25">
      <c r="A37" s="29">
        <v>29</v>
      </c>
      <c r="B37" s="38" t="s">
        <v>85</v>
      </c>
      <c r="C37" s="30" t="s">
        <v>828</v>
      </c>
      <c r="D37" s="36">
        <v>9</v>
      </c>
      <c r="E37" s="36">
        <v>0</v>
      </c>
      <c r="F37" s="36">
        <v>0</v>
      </c>
      <c r="G37" s="36">
        <v>0</v>
      </c>
      <c r="H37" s="36">
        <v>1</v>
      </c>
      <c r="I37" s="36">
        <v>0</v>
      </c>
      <c r="J37" s="36">
        <v>1</v>
      </c>
      <c r="K37" s="36">
        <v>0.5</v>
      </c>
      <c r="L37" s="36">
        <v>1.5</v>
      </c>
      <c r="M37" s="36">
        <v>2</v>
      </c>
      <c r="N37" s="54">
        <f>SUM(D37:M37)</f>
        <v>15</v>
      </c>
      <c r="O37" s="31"/>
      <c r="P37" s="59">
        <f>N37*100/$N$8</f>
        <v>30.303030303030305</v>
      </c>
    </row>
    <row r="38" spans="1:16" x14ac:dyDescent="0.25">
      <c r="A38" s="29">
        <v>30</v>
      </c>
      <c r="B38" s="37" t="s">
        <v>523</v>
      </c>
      <c r="C38" s="30" t="s">
        <v>522</v>
      </c>
      <c r="D38" s="36">
        <v>4</v>
      </c>
      <c r="E38" s="36">
        <v>0</v>
      </c>
      <c r="F38" s="36">
        <v>1</v>
      </c>
      <c r="G38" s="36">
        <v>2</v>
      </c>
      <c r="H38" s="36">
        <v>0</v>
      </c>
      <c r="I38" s="36">
        <v>2</v>
      </c>
      <c r="J38" s="36">
        <v>0</v>
      </c>
      <c r="K38" s="36">
        <v>0.5</v>
      </c>
      <c r="L38" s="36">
        <v>4.5</v>
      </c>
      <c r="M38" s="36">
        <v>1</v>
      </c>
      <c r="N38" s="54">
        <f>SUM(D38:M38)</f>
        <v>15</v>
      </c>
      <c r="O38" s="31"/>
      <c r="P38" s="59">
        <f>N38*100/$N$8</f>
        <v>30.303030303030305</v>
      </c>
    </row>
    <row r="39" spans="1:16" x14ac:dyDescent="0.25">
      <c r="A39" s="29">
        <v>31</v>
      </c>
      <c r="B39" s="37" t="s">
        <v>783</v>
      </c>
      <c r="C39" s="30" t="s">
        <v>779</v>
      </c>
      <c r="D39" s="36">
        <v>7</v>
      </c>
      <c r="E39" s="36">
        <v>0</v>
      </c>
      <c r="F39" s="36">
        <v>2</v>
      </c>
      <c r="G39" s="36">
        <v>0</v>
      </c>
      <c r="H39" s="36">
        <v>0</v>
      </c>
      <c r="I39" s="36">
        <v>0</v>
      </c>
      <c r="J39" s="36">
        <v>1</v>
      </c>
      <c r="K39" s="36">
        <v>1</v>
      </c>
      <c r="L39" s="36">
        <v>1.5</v>
      </c>
      <c r="M39" s="36">
        <v>2</v>
      </c>
      <c r="N39" s="54">
        <f>SUM(D39:M39)</f>
        <v>14.5</v>
      </c>
      <c r="O39" s="31"/>
      <c r="P39" s="59">
        <f>N39*100/$N$8</f>
        <v>29.292929292929294</v>
      </c>
    </row>
    <row r="40" spans="1:16" x14ac:dyDescent="0.25">
      <c r="A40" s="29">
        <v>32</v>
      </c>
      <c r="B40" s="38" t="s">
        <v>784</v>
      </c>
      <c r="C40" s="30" t="s">
        <v>779</v>
      </c>
      <c r="D40" s="36">
        <v>4</v>
      </c>
      <c r="E40" s="36">
        <v>0</v>
      </c>
      <c r="F40" s="36">
        <v>6</v>
      </c>
      <c r="G40" s="36">
        <v>0</v>
      </c>
      <c r="H40" s="36">
        <v>2</v>
      </c>
      <c r="I40" s="36">
        <v>0</v>
      </c>
      <c r="J40" s="36">
        <v>0</v>
      </c>
      <c r="K40" s="36">
        <v>0</v>
      </c>
      <c r="L40" s="36">
        <v>0.5</v>
      </c>
      <c r="M40" s="36">
        <v>1</v>
      </c>
      <c r="N40" s="54">
        <f>SUM(D40:M40)</f>
        <v>13.5</v>
      </c>
      <c r="O40" s="31"/>
      <c r="P40" s="59">
        <f>N40*100/$N$8</f>
        <v>27.272727272727273</v>
      </c>
    </row>
    <row r="41" spans="1:16" x14ac:dyDescent="0.25">
      <c r="A41" s="29">
        <v>33</v>
      </c>
      <c r="B41" s="37" t="s">
        <v>88</v>
      </c>
      <c r="C41" s="30" t="s">
        <v>828</v>
      </c>
      <c r="D41" s="36">
        <v>7</v>
      </c>
      <c r="E41" s="36">
        <v>0</v>
      </c>
      <c r="F41" s="36">
        <v>2</v>
      </c>
      <c r="G41" s="36">
        <v>0</v>
      </c>
      <c r="H41" s="36">
        <v>1</v>
      </c>
      <c r="I41" s="36">
        <v>0</v>
      </c>
      <c r="J41" s="36">
        <v>0</v>
      </c>
      <c r="K41" s="36">
        <v>0.5</v>
      </c>
      <c r="L41" s="36">
        <v>1.5</v>
      </c>
      <c r="M41" s="36">
        <v>1</v>
      </c>
      <c r="N41" s="54">
        <f>SUM(D41:M41)</f>
        <v>13</v>
      </c>
      <c r="O41" s="31"/>
      <c r="P41" s="59">
        <f>N41*100/$N$8</f>
        <v>26.262626262626263</v>
      </c>
    </row>
    <row r="42" spans="1:16" x14ac:dyDescent="0.25">
      <c r="A42" s="29">
        <v>34</v>
      </c>
      <c r="B42" s="37" t="s">
        <v>785</v>
      </c>
      <c r="C42" s="30" t="s">
        <v>779</v>
      </c>
      <c r="D42" s="36">
        <v>5</v>
      </c>
      <c r="E42" s="36">
        <v>0</v>
      </c>
      <c r="F42" s="36">
        <v>2</v>
      </c>
      <c r="G42" s="36">
        <v>0</v>
      </c>
      <c r="H42" s="36">
        <v>0</v>
      </c>
      <c r="I42" s="36">
        <v>3</v>
      </c>
      <c r="J42" s="36">
        <v>0</v>
      </c>
      <c r="K42" s="36">
        <v>0</v>
      </c>
      <c r="L42" s="36">
        <v>1</v>
      </c>
      <c r="M42" s="36">
        <v>2</v>
      </c>
      <c r="N42" s="54">
        <f>SUM(D42:M42)</f>
        <v>13</v>
      </c>
      <c r="O42" s="31"/>
      <c r="P42" s="59">
        <f>N42*100/$N$8</f>
        <v>26.262626262626263</v>
      </c>
    </row>
    <row r="43" spans="1:16" x14ac:dyDescent="0.25">
      <c r="A43" s="29">
        <v>35</v>
      </c>
      <c r="B43" s="38" t="s">
        <v>90</v>
      </c>
      <c r="C43" s="30" t="s">
        <v>828</v>
      </c>
      <c r="D43" s="36">
        <v>5</v>
      </c>
      <c r="E43" s="36">
        <v>0</v>
      </c>
      <c r="F43" s="36">
        <v>1</v>
      </c>
      <c r="G43" s="36">
        <v>0</v>
      </c>
      <c r="H43" s="36">
        <v>1</v>
      </c>
      <c r="I43" s="36">
        <v>0</v>
      </c>
      <c r="J43" s="36">
        <v>0.5</v>
      </c>
      <c r="K43" s="36">
        <v>0.5</v>
      </c>
      <c r="L43" s="36">
        <v>1</v>
      </c>
      <c r="M43" s="36">
        <v>4</v>
      </c>
      <c r="N43" s="54">
        <f>SUM(D43:M43)</f>
        <v>13</v>
      </c>
      <c r="O43" s="31"/>
      <c r="P43" s="59">
        <f>N43*100/$N$8</f>
        <v>26.262626262626263</v>
      </c>
    </row>
    <row r="44" spans="1:16" x14ac:dyDescent="0.25">
      <c r="A44" s="29">
        <v>36</v>
      </c>
      <c r="B44" s="38" t="s">
        <v>601</v>
      </c>
      <c r="C44" s="30" t="s">
        <v>602</v>
      </c>
      <c r="D44" s="36">
        <v>3</v>
      </c>
      <c r="E44" s="36">
        <v>0</v>
      </c>
      <c r="F44" s="36">
        <v>1</v>
      </c>
      <c r="G44" s="36">
        <v>0</v>
      </c>
      <c r="H44" s="36">
        <v>0</v>
      </c>
      <c r="I44" s="36">
        <v>1</v>
      </c>
      <c r="J44" s="36">
        <v>1</v>
      </c>
      <c r="K44" s="36">
        <v>0.5</v>
      </c>
      <c r="L44" s="36">
        <v>2</v>
      </c>
      <c r="M44" s="36">
        <v>4</v>
      </c>
      <c r="N44" s="54">
        <f>SUM(D44:M44)</f>
        <v>12.5</v>
      </c>
      <c r="O44" s="31"/>
      <c r="P44" s="59">
        <f>N44*100/$N$8</f>
        <v>25.252525252525253</v>
      </c>
    </row>
    <row r="45" spans="1:16" x14ac:dyDescent="0.25">
      <c r="A45" s="29">
        <v>37</v>
      </c>
      <c r="B45" s="38" t="s">
        <v>604</v>
      </c>
      <c r="C45" s="30" t="s">
        <v>602</v>
      </c>
      <c r="D45" s="36">
        <v>3</v>
      </c>
      <c r="E45" s="36">
        <v>0</v>
      </c>
      <c r="F45" s="36">
        <v>2</v>
      </c>
      <c r="G45" s="36">
        <v>0</v>
      </c>
      <c r="H45" s="36">
        <v>0</v>
      </c>
      <c r="I45" s="36">
        <v>0</v>
      </c>
      <c r="J45" s="36">
        <v>0.5</v>
      </c>
      <c r="K45" s="36">
        <v>0.5</v>
      </c>
      <c r="L45" s="36">
        <v>2</v>
      </c>
      <c r="M45" s="36">
        <v>3</v>
      </c>
      <c r="N45" s="54">
        <f>SUM(D45:M45)</f>
        <v>11</v>
      </c>
      <c r="O45" s="31"/>
      <c r="P45" s="59">
        <f>N45*100/$N$8</f>
        <v>22.222222222222221</v>
      </c>
    </row>
    <row r="46" spans="1:16" x14ac:dyDescent="0.25">
      <c r="A46" s="29">
        <v>38</v>
      </c>
      <c r="B46" s="37" t="s">
        <v>525</v>
      </c>
      <c r="C46" s="30" t="s">
        <v>522</v>
      </c>
      <c r="D46" s="36">
        <v>3</v>
      </c>
      <c r="E46" s="36">
        <v>0</v>
      </c>
      <c r="F46" s="36">
        <v>1</v>
      </c>
      <c r="G46" s="36">
        <v>2</v>
      </c>
      <c r="H46" s="36">
        <v>0</v>
      </c>
      <c r="I46" s="36">
        <v>0</v>
      </c>
      <c r="J46" s="36">
        <v>0</v>
      </c>
      <c r="K46" s="36">
        <v>0</v>
      </c>
      <c r="L46" s="36">
        <v>4</v>
      </c>
      <c r="M46" s="36">
        <v>0</v>
      </c>
      <c r="N46" s="54">
        <f>SUM(D46:M46)</f>
        <v>10</v>
      </c>
      <c r="O46" s="31"/>
      <c r="P46" s="59">
        <f>N46*100/$N$8</f>
        <v>20.202020202020201</v>
      </c>
    </row>
    <row r="47" spans="1:16" x14ac:dyDescent="0.25">
      <c r="A47" s="29">
        <v>39</v>
      </c>
      <c r="B47" s="38" t="s">
        <v>87</v>
      </c>
      <c r="C47" s="30" t="s">
        <v>828</v>
      </c>
      <c r="D47" s="36">
        <v>5</v>
      </c>
      <c r="E47" s="36">
        <v>0</v>
      </c>
      <c r="F47" s="36">
        <v>1</v>
      </c>
      <c r="G47" s="36">
        <v>0</v>
      </c>
      <c r="H47" s="36">
        <v>1</v>
      </c>
      <c r="I47" s="36">
        <v>0</v>
      </c>
      <c r="J47" s="36">
        <v>0</v>
      </c>
      <c r="K47" s="36">
        <v>0</v>
      </c>
      <c r="L47" s="36">
        <v>1</v>
      </c>
      <c r="M47" s="36">
        <v>2</v>
      </c>
      <c r="N47" s="54">
        <f>SUM(D47:M47)</f>
        <v>10</v>
      </c>
      <c r="O47" s="31"/>
      <c r="P47" s="59">
        <f>N47*100/$N$8</f>
        <v>20.202020202020201</v>
      </c>
    </row>
    <row r="48" spans="1:16" x14ac:dyDescent="0.25">
      <c r="A48" s="29">
        <v>40</v>
      </c>
      <c r="B48" s="38" t="s">
        <v>615</v>
      </c>
      <c r="C48" s="30" t="s">
        <v>616</v>
      </c>
      <c r="D48" s="36">
        <v>3</v>
      </c>
      <c r="E48" s="36">
        <v>0</v>
      </c>
      <c r="F48" s="36">
        <v>1</v>
      </c>
      <c r="G48" s="36">
        <v>0</v>
      </c>
      <c r="H48" s="36">
        <v>0</v>
      </c>
      <c r="I48" s="36">
        <v>0</v>
      </c>
      <c r="J48" s="36">
        <v>0</v>
      </c>
      <c r="K48" s="36">
        <v>1</v>
      </c>
      <c r="L48" s="36">
        <v>1</v>
      </c>
      <c r="M48" s="36">
        <v>3</v>
      </c>
      <c r="N48" s="54">
        <f>SUM(D48:M48)</f>
        <v>9</v>
      </c>
      <c r="O48" s="31"/>
      <c r="P48" s="59">
        <f>N48*100/$N$8</f>
        <v>18.181818181818183</v>
      </c>
    </row>
    <row r="49" spans="3:15" x14ac:dyDescent="0.25">
      <c r="M49" s="3"/>
      <c r="O49"/>
    </row>
    <row r="50" spans="3:15" x14ac:dyDescent="0.25">
      <c r="M50" s="3"/>
      <c r="O50"/>
    </row>
    <row r="51" spans="3:15" x14ac:dyDescent="0.25">
      <c r="M51" s="3"/>
      <c r="O51"/>
    </row>
    <row r="52" spans="3:15" x14ac:dyDescent="0.25">
      <c r="C52">
        <f>40*15</f>
        <v>600</v>
      </c>
      <c r="M52" s="3"/>
      <c r="O52"/>
    </row>
    <row r="53" spans="3:15" x14ac:dyDescent="0.25">
      <c r="M53" s="3"/>
      <c r="O53"/>
    </row>
    <row r="54" spans="3:15" x14ac:dyDescent="0.25">
      <c r="M54" s="3"/>
      <c r="O54"/>
    </row>
    <row r="55" spans="3:15" x14ac:dyDescent="0.25">
      <c r="M55" s="3"/>
      <c r="O55"/>
    </row>
    <row r="56" spans="3:15" x14ac:dyDescent="0.25">
      <c r="M56" s="3"/>
      <c r="O56"/>
    </row>
    <row r="57" spans="3:15" x14ac:dyDescent="0.25">
      <c r="M57" s="3"/>
      <c r="O57"/>
    </row>
  </sheetData>
  <sortState ref="B9:P48">
    <sortCondition descending="1" ref="N9:N48"/>
    <sortCondition ref="B9:B48"/>
  </sortState>
  <mergeCells count="13">
    <mergeCell ref="N6:N7"/>
    <mergeCell ref="O6:O8"/>
    <mergeCell ref="P6:P8"/>
    <mergeCell ref="A2:O2"/>
    <mergeCell ref="A3:O3"/>
    <mergeCell ref="A4:O4"/>
    <mergeCell ref="A6:A8"/>
    <mergeCell ref="B6:B8"/>
    <mergeCell ref="C6:C8"/>
    <mergeCell ref="D6:D7"/>
    <mergeCell ref="E6:G6"/>
    <mergeCell ref="H6:I6"/>
    <mergeCell ref="J6:M6"/>
  </mergeCells>
  <conditionalFormatting sqref="D9:D48">
    <cfRule type="cellIs" dxfId="9" priority="10" operator="greaterThan">
      <formula>$D$8</formula>
    </cfRule>
  </conditionalFormatting>
  <conditionalFormatting sqref="E9:E48">
    <cfRule type="cellIs" dxfId="8" priority="9" operator="greaterThan">
      <formula>$E$8</formula>
    </cfRule>
  </conditionalFormatting>
  <conditionalFormatting sqref="F9:F48">
    <cfRule type="cellIs" dxfId="7" priority="8" operator="greaterThan">
      <formula>$F$8</formula>
    </cfRule>
  </conditionalFormatting>
  <conditionalFormatting sqref="G9:G48">
    <cfRule type="cellIs" dxfId="6" priority="7" operator="greaterThan">
      <formula>$G$8</formula>
    </cfRule>
  </conditionalFormatting>
  <conditionalFormatting sqref="H9:H48">
    <cfRule type="cellIs" dxfId="5" priority="6" operator="greaterThan">
      <formula>$H$8</formula>
    </cfRule>
  </conditionalFormatting>
  <conditionalFormatting sqref="I9:I48">
    <cfRule type="cellIs" dxfId="4" priority="5" operator="greaterThan">
      <formula>$I$8</formula>
    </cfRule>
  </conditionalFormatting>
  <conditionalFormatting sqref="J9:J48">
    <cfRule type="cellIs" dxfId="3" priority="4" operator="greaterThan">
      <formula>$J$8</formula>
    </cfRule>
  </conditionalFormatting>
  <conditionalFormatting sqref="K9:K48">
    <cfRule type="cellIs" dxfId="2" priority="3" operator="greaterThan">
      <formula>$K$8</formula>
    </cfRule>
  </conditionalFormatting>
  <conditionalFormatting sqref="L9:L48">
    <cfRule type="cellIs" dxfId="1" priority="2" operator="greaterThan">
      <formula>$L$8</formula>
    </cfRule>
  </conditionalFormatting>
  <conditionalFormatting sqref="M9:M48">
    <cfRule type="cellIs" dxfId="0" priority="1" operator="greaterThan">
      <formula>$M$8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сводная ведомость 1 класс</vt:lpstr>
      <vt:lpstr>сводная ведомость 2 класс</vt:lpstr>
      <vt:lpstr>сводная ведомость 3 класс</vt:lpstr>
      <vt:lpstr>сводная ведомость 4 класс</vt:lpstr>
      <vt:lpstr>сводная ведомость 5 класс</vt:lpstr>
      <vt:lpstr>сводная ведомость 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2018-11-12T22:55:31Z</dcterms:modified>
</cp:coreProperties>
</file>